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 DEI LINGUAGGI ITALIANO" sheetId="1" r:id="rId1"/>
    <sheet name="ASSE DEI LINGUAGGI INGLESE" sheetId="2" r:id="rId2"/>
    <sheet name="ALTRI LINGUAGGI" sheetId="3" r:id="rId3"/>
    <sheet name="ASSE MATEMATCO" sheetId="4" r:id="rId4"/>
    <sheet name="ASSE SCIENTIFICO TECNOLOGICO" sheetId="5" r:id="rId5"/>
    <sheet name="ASSE STORICO SOCIALE" sheetId="6" r:id="rId6"/>
    <sheet name="fOGLIO DI SINTESI" sheetId="7" r:id="rId7"/>
  </sheets>
  <definedNames>
    <definedName name="_xlnm_Print_Area" localSheetId="1">'ASSE DEI LINGUAGGI INGLESE'!$B$2:$D$27</definedName>
    <definedName name="_xlnm_Print_Area" localSheetId="0">'ASSE DEI LINGUAGGI ITALIANO'!$B$2:$D$27</definedName>
    <definedName name="_xlnm_Print_Area" localSheetId="3">'ASSE MATEMATCO'!$B$2:$D$27</definedName>
    <definedName name="_xlnm_Print_Area">#REF!</definedName>
    <definedName name="_xlnm_Print_Area_1">#REF!</definedName>
    <definedName name="_xlnm_Print_Area_2">'ASSE SCIENTIFICO TECNOLOGICO'!$B$4:$H$29</definedName>
    <definedName name="_xlnm_Print_Area_3" localSheetId="2">'ALTRI LINGUAGGI'!$B$4:$G$29</definedName>
    <definedName name="_xlnm_Print_Area_3">'ASSE STORICO SOCIALE'!$B$4:$H$29</definedName>
    <definedName name="_xlnm_Print_Area_4">'fOGLIO DI SINTESI'!$B$6:$N$31</definedName>
    <definedName name="_xlnm.Print_Area" localSheetId="2">'ALTRI LINGUAGGI'!$B$4:$G$29</definedName>
    <definedName name="_xlnm.Print_Area" localSheetId="1">'ASSE DEI LINGUAGGI INGLESE'!$B$2:$D$27</definedName>
    <definedName name="_xlnm.Print_Area" localSheetId="0">'ASSE DEI LINGUAGGI ITALIANO'!$B$2:$D$27</definedName>
    <definedName name="_xlnm.Print_Area" localSheetId="3">'ASSE MATEMATCO'!$B$2:$D$27</definedName>
    <definedName name="_xlnm.Print_Area" localSheetId="4">'ASSE SCIENTIFICO TECNOLOGICO'!$B$4:$H$29</definedName>
    <definedName name="_xlnm.Print_Area" localSheetId="5">'ASSE STORICO SOCIALE'!$B$4:$H$29</definedName>
    <definedName name="_xlnm.Print_Area" localSheetId="6">'fOGLIO DI SINTESI'!$B$6:$N$31</definedName>
  </definedNames>
  <calcPr fullCalcOnLoad="1"/>
</workbook>
</file>

<file path=xl/sharedStrings.xml><?xml version="1.0" encoding="utf-8"?>
<sst xmlns="http://schemas.openxmlformats.org/spreadsheetml/2006/main" count="56" uniqueCount="28">
  <si>
    <t>ALUNNO</t>
  </si>
  <si>
    <t>LIVELLO MEDIO</t>
  </si>
  <si>
    <t>LIVELLO COMPETENZA</t>
  </si>
  <si>
    <t>ASSE MATEMATICO</t>
  </si>
  <si>
    <t>ASSE SCIENTIFICO TECNOLOGICO</t>
  </si>
  <si>
    <t>SCIENZE BIOLOGICHE</t>
  </si>
  <si>
    <t>TIC</t>
  </si>
  <si>
    <t>S. I. CHIMICA</t>
  </si>
  <si>
    <t>ASSE STORICO SOCIALE</t>
  </si>
  <si>
    <t xml:space="preserve">STORIA </t>
  </si>
  <si>
    <t>ALTRI LINGUAGGI</t>
  </si>
  <si>
    <t xml:space="preserve">Geografia </t>
  </si>
  <si>
    <t>TTRG</t>
  </si>
  <si>
    <r>
      <t xml:space="preserve">ASSE DEI LINGUAGGI </t>
    </r>
    <r>
      <rPr>
        <b/>
        <sz val="20"/>
        <color indexed="8"/>
        <rFont val="Calibri"/>
        <family val="2"/>
      </rPr>
      <t xml:space="preserve"> (LINGUA ITALIANA)</t>
    </r>
  </si>
  <si>
    <r>
      <t>ASSE DEI LINGUAGGI</t>
    </r>
    <r>
      <rPr>
        <b/>
        <sz val="20"/>
        <color indexed="8"/>
        <rFont val="Calibri"/>
        <family val="2"/>
      </rPr>
      <t xml:space="preserve"> (LINGUA INGLESE)</t>
    </r>
  </si>
  <si>
    <t>S.I. FISICA</t>
  </si>
  <si>
    <t>LAB TECN ed ESER</t>
  </si>
  <si>
    <t>DIRITTO ed ECONOMIA</t>
  </si>
  <si>
    <t>ED. FISICA</t>
  </si>
  <si>
    <t>RELIGIONE o Att. Alternativa</t>
  </si>
  <si>
    <t>alunno1</t>
  </si>
  <si>
    <t>alunno2</t>
  </si>
  <si>
    <t>alunno5</t>
  </si>
  <si>
    <t>LINGUA ITALIANA</t>
  </si>
  <si>
    <t>LINGUA INGLESE</t>
  </si>
  <si>
    <t>ITALIANO</t>
  </si>
  <si>
    <t>INGLESE</t>
  </si>
  <si>
    <t>MATEMATICA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</si>
</sst>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52"/>
        <bgColor indexed="51"/>
      </patternFill>
    </fill>
    <fill>
      <patternFill patternType="mediumGray">
        <fgColor indexed="49"/>
        <bgColor indexed="40"/>
      </patternFill>
    </fill>
    <fill>
      <patternFill patternType="mediumGray">
        <fgColor indexed="22"/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42">
      <alignment/>
      <protection/>
    </xf>
    <xf numFmtId="0" fontId="0" fillId="0" borderId="10" xfId="0" applyFont="1" applyBorder="1" applyAlignment="1">
      <alignment horizontal="center"/>
    </xf>
    <xf numFmtId="0" fontId="1" fillId="0" borderId="10" xfId="42" applyFont="1" applyBorder="1" applyAlignment="1">
      <alignment horizontal="center"/>
      <protection/>
    </xf>
    <xf numFmtId="0" fontId="1" fillId="33" borderId="0" xfId="42" applyFill="1">
      <alignment/>
      <protection/>
    </xf>
    <xf numFmtId="0" fontId="1" fillId="34" borderId="0" xfId="42" applyFill="1">
      <alignment/>
      <protection/>
    </xf>
    <xf numFmtId="0" fontId="1" fillId="35" borderId="0" xfId="42" applyFill="1">
      <alignment/>
      <protection/>
    </xf>
    <xf numFmtId="0" fontId="3" fillId="34" borderId="11" xfId="42" applyFont="1" applyFill="1" applyBorder="1" applyAlignment="1">
      <alignment horizontal="center" wrapText="1"/>
      <protection/>
    </xf>
    <xf numFmtId="0" fontId="3" fillId="35" borderId="12" xfId="42" applyFont="1" applyFill="1" applyBorder="1" applyAlignment="1">
      <alignment horizontal="center" wrapText="1"/>
      <protection/>
    </xf>
    <xf numFmtId="172" fontId="3" fillId="35" borderId="12" xfId="42" applyNumberFormat="1" applyFont="1" applyFill="1" applyBorder="1" applyAlignment="1">
      <alignment horizontal="center"/>
      <protection/>
    </xf>
    <xf numFmtId="0" fontId="1" fillId="0" borderId="13" xfId="42" applyFont="1" applyBorder="1" applyAlignment="1">
      <alignment horizontal="center"/>
      <protection/>
    </xf>
    <xf numFmtId="0" fontId="1" fillId="0" borderId="0" xfId="42" applyAlignment="1">
      <alignment/>
      <protection/>
    </xf>
    <xf numFmtId="0" fontId="1" fillId="36" borderId="14" xfId="42" applyFill="1" applyBorder="1" applyAlignment="1">
      <alignment/>
      <protection/>
    </xf>
    <xf numFmtId="0" fontId="1" fillId="36" borderId="0" xfId="42" applyFill="1" applyBorder="1" applyAlignment="1">
      <alignment/>
      <protection/>
    </xf>
    <xf numFmtId="0" fontId="3" fillId="36" borderId="13" xfId="42" applyFont="1" applyFill="1" applyBorder="1" applyAlignment="1">
      <alignment horizontal="center" wrapText="1"/>
      <protection/>
    </xf>
    <xf numFmtId="0" fontId="1" fillId="36" borderId="15" xfId="42" applyFont="1" applyFill="1" applyBorder="1" applyAlignment="1">
      <alignment wrapText="1"/>
      <protection/>
    </xf>
    <xf numFmtId="0" fontId="3" fillId="36" borderId="16" xfId="42" applyFont="1" applyFill="1" applyBorder="1" applyAlignment="1">
      <alignment horizontal="center" wrapText="1"/>
      <protection/>
    </xf>
    <xf numFmtId="0" fontId="2" fillId="36" borderId="17" xfId="42" applyFont="1" applyFill="1" applyBorder="1" applyAlignment="1">
      <alignment horizontal="center"/>
      <protection/>
    </xf>
    <xf numFmtId="0" fontId="3" fillId="37" borderId="18" xfId="42" applyFont="1" applyFill="1" applyBorder="1">
      <alignment/>
      <protection/>
    </xf>
    <xf numFmtId="0" fontId="3" fillId="37" borderId="19" xfId="42" applyFont="1" applyFill="1" applyBorder="1" applyAlignment="1">
      <alignment horizontal="center" wrapText="1"/>
      <protection/>
    </xf>
    <xf numFmtId="0" fontId="3" fillId="37" borderId="20" xfId="42" applyFont="1" applyFill="1" applyBorder="1" applyAlignment="1">
      <alignment horizontal="center" wrapText="1"/>
      <protection/>
    </xf>
    <xf numFmtId="0" fontId="3" fillId="38" borderId="12" xfId="42" applyFont="1" applyFill="1" applyBorder="1" applyAlignment="1">
      <alignment horizontal="center" wrapText="1"/>
      <protection/>
    </xf>
    <xf numFmtId="0" fontId="3" fillId="38" borderId="11" xfId="42" applyFont="1" applyFill="1" applyBorder="1" applyAlignment="1">
      <alignment horizontal="center" wrapText="1"/>
      <protection/>
    </xf>
    <xf numFmtId="0" fontId="3" fillId="39" borderId="12" xfId="42" applyFont="1" applyFill="1" applyBorder="1" applyAlignment="1">
      <alignment horizontal="center" wrapText="1"/>
      <protection/>
    </xf>
    <xf numFmtId="0" fontId="3" fillId="37" borderId="21" xfId="42" applyFont="1" applyFill="1" applyBorder="1" applyAlignment="1">
      <alignment horizontal="center" wrapText="1"/>
      <protection/>
    </xf>
    <xf numFmtId="0" fontId="3" fillId="37" borderId="22" xfId="42" applyFont="1" applyFill="1" applyBorder="1" applyAlignment="1">
      <alignment horizontal="center" wrapText="1"/>
      <protection/>
    </xf>
    <xf numFmtId="0" fontId="3" fillId="37" borderId="23" xfId="42" applyFont="1" applyFill="1" applyBorder="1" applyAlignment="1">
      <alignment horizontal="center" wrapText="1"/>
      <protection/>
    </xf>
    <xf numFmtId="0" fontId="3" fillId="37" borderId="24" xfId="42" applyFont="1" applyFill="1" applyBorder="1" applyAlignment="1">
      <alignment horizontal="center" wrapText="1"/>
      <protection/>
    </xf>
    <xf numFmtId="172" fontId="3" fillId="34" borderId="25" xfId="42" applyNumberFormat="1" applyFont="1" applyFill="1" applyBorder="1" applyAlignment="1">
      <alignment horizontal="center" wrapText="1"/>
      <protection/>
    </xf>
    <xf numFmtId="0" fontId="3" fillId="40" borderId="26" xfId="42" applyFont="1" applyFill="1" applyBorder="1" applyAlignment="1">
      <alignment wrapText="1"/>
      <protection/>
    </xf>
    <xf numFmtId="0" fontId="3" fillId="40" borderId="27" xfId="42" applyFont="1" applyFill="1" applyBorder="1" applyAlignment="1">
      <alignment wrapText="1"/>
      <protection/>
    </xf>
    <xf numFmtId="0" fontId="3" fillId="33" borderId="28" xfId="42" applyFont="1" applyFill="1" applyBorder="1" applyAlignment="1">
      <alignment horizontal="center" wrapText="1"/>
      <protection/>
    </xf>
    <xf numFmtId="0" fontId="3" fillId="33" borderId="29" xfId="42" applyFont="1" applyFill="1" applyBorder="1" applyAlignment="1">
      <alignment horizontal="center" vertical="center" wrapText="1"/>
      <protection/>
    </xf>
    <xf numFmtId="172" fontId="6" fillId="36" borderId="30" xfId="42" applyNumberFormat="1" applyFont="1" applyFill="1" applyBorder="1" applyAlignment="1">
      <alignment horizontal="center" wrapText="1"/>
      <protection/>
    </xf>
    <xf numFmtId="0" fontId="1" fillId="0" borderId="13" xfId="42" applyFont="1" applyBorder="1" applyAlignment="1">
      <alignment horizontal="center" wrapText="1"/>
      <protection/>
    </xf>
    <xf numFmtId="172" fontId="1" fillId="0" borderId="13" xfId="42" applyNumberFormat="1" applyFont="1" applyBorder="1" applyAlignment="1">
      <alignment horizontal="center" wrapText="1"/>
      <protection/>
    </xf>
    <xf numFmtId="172" fontId="1" fillId="0" borderId="13" xfId="42" applyNumberFormat="1" applyFont="1" applyBorder="1" applyAlignment="1">
      <alignment horizontal="center"/>
      <protection/>
    </xf>
    <xf numFmtId="0" fontId="1" fillId="0" borderId="13" xfId="42" applyNumberFormat="1" applyFont="1" applyBorder="1" applyAlignment="1">
      <alignment horizontal="center"/>
      <protection/>
    </xf>
    <xf numFmtId="172" fontId="1" fillId="0" borderId="13" xfId="42" applyNumberFormat="1" applyFont="1" applyBorder="1" applyAlignment="1">
      <alignment horizontal="center" vertical="center" wrapText="1"/>
      <protection/>
    </xf>
    <xf numFmtId="172" fontId="1" fillId="0" borderId="13" xfId="42" applyNumberFormat="1" applyFont="1" applyBorder="1" applyAlignment="1">
      <alignment horizontal="center" vertical="center"/>
      <protection/>
    </xf>
    <xf numFmtId="172" fontId="4" fillId="0" borderId="13" xfId="42" applyNumberFormat="1" applyFont="1" applyBorder="1" applyAlignment="1">
      <alignment horizontal="center"/>
      <protection/>
    </xf>
    <xf numFmtId="2" fontId="3" fillId="41" borderId="13" xfId="42" applyNumberFormat="1" applyFont="1" applyFill="1" applyBorder="1" applyAlignment="1">
      <alignment horizontal="center" wrapText="1"/>
      <protection/>
    </xf>
    <xf numFmtId="172" fontId="1" fillId="0" borderId="13" xfId="42" applyNumberFormat="1" applyBorder="1" applyAlignment="1">
      <alignment horizontal="center"/>
      <protection/>
    </xf>
    <xf numFmtId="0" fontId="1" fillId="42" borderId="31" xfId="42" applyFont="1" applyFill="1" applyBorder="1">
      <alignment/>
      <protection/>
    </xf>
    <xf numFmtId="0" fontId="3" fillId="41" borderId="32" xfId="42" applyFont="1" applyFill="1" applyBorder="1">
      <alignment/>
      <protection/>
    </xf>
    <xf numFmtId="0" fontId="3" fillId="42" borderId="33" xfId="42" applyFont="1" applyFill="1" applyBorder="1" applyAlignment="1">
      <alignment wrapText="1"/>
      <protection/>
    </xf>
    <xf numFmtId="0" fontId="1" fillId="41" borderId="34" xfId="42" applyFont="1" applyFill="1" applyBorder="1">
      <alignment/>
      <protection/>
    </xf>
    <xf numFmtId="0" fontId="1" fillId="36" borderId="35" xfId="42" applyFill="1" applyBorder="1" applyAlignment="1">
      <alignment horizontal="center"/>
      <protection/>
    </xf>
    <xf numFmtId="0" fontId="1" fillId="41" borderId="36" xfId="42" applyFont="1" applyFill="1" applyBorder="1">
      <alignment/>
      <protection/>
    </xf>
    <xf numFmtId="0" fontId="1" fillId="0" borderId="37" xfId="42" applyFont="1" applyBorder="1" applyAlignment="1">
      <alignment horizontal="center"/>
      <protection/>
    </xf>
    <xf numFmtId="0" fontId="1" fillId="36" borderId="38" xfId="42" applyFill="1" applyBorder="1" applyAlignment="1">
      <alignment horizontal="center"/>
      <protection/>
    </xf>
    <xf numFmtId="0" fontId="1" fillId="43" borderId="31" xfId="42" applyFont="1" applyFill="1" applyBorder="1">
      <alignment/>
      <protection/>
    </xf>
    <xf numFmtId="0" fontId="3" fillId="41" borderId="39" xfId="42" applyFont="1" applyFill="1" applyBorder="1">
      <alignment/>
      <protection/>
    </xf>
    <xf numFmtId="0" fontId="3" fillId="43" borderId="39" xfId="42" applyFont="1" applyFill="1" applyBorder="1" applyAlignment="1">
      <alignment wrapText="1"/>
      <protection/>
    </xf>
    <xf numFmtId="0" fontId="3" fillId="43" borderId="40" xfId="42" applyFont="1" applyFill="1" applyBorder="1" applyAlignment="1">
      <alignment wrapText="1"/>
      <protection/>
    </xf>
    <xf numFmtId="0" fontId="1" fillId="41" borderId="41" xfId="42" applyFont="1" applyFill="1" applyBorder="1">
      <alignment/>
      <protection/>
    </xf>
    <xf numFmtId="0" fontId="3" fillId="44" borderId="42" xfId="42" applyFont="1" applyFill="1" applyBorder="1" applyAlignment="1">
      <alignment horizontal="center" wrapText="1"/>
      <protection/>
    </xf>
    <xf numFmtId="0" fontId="1" fillId="41" borderId="43" xfId="42" applyFont="1" applyFill="1" applyBorder="1">
      <alignment/>
      <protection/>
    </xf>
    <xf numFmtId="0" fontId="1" fillId="0" borderId="44" xfId="42" applyFont="1" applyBorder="1" applyAlignment="1">
      <alignment horizontal="center"/>
      <protection/>
    </xf>
    <xf numFmtId="172" fontId="1" fillId="0" borderId="44" xfId="42" applyNumberFormat="1" applyBorder="1" applyAlignment="1">
      <alignment horizontal="center"/>
      <protection/>
    </xf>
    <xf numFmtId="2" fontId="3" fillId="41" borderId="44" xfId="42" applyNumberFormat="1" applyFont="1" applyFill="1" applyBorder="1" applyAlignment="1">
      <alignment horizontal="center" wrapText="1"/>
      <protection/>
    </xf>
    <xf numFmtId="0" fontId="3" fillId="44" borderId="45" xfId="42" applyFont="1" applyFill="1" applyBorder="1" applyAlignment="1">
      <alignment horizontal="center" wrapText="1"/>
      <protection/>
    </xf>
    <xf numFmtId="0" fontId="1" fillId="41" borderId="46" xfId="42" applyFont="1" applyFill="1" applyBorder="1">
      <alignment/>
      <protection/>
    </xf>
    <xf numFmtId="0" fontId="1" fillId="0" borderId="47" xfId="42" applyFont="1" applyBorder="1" applyAlignment="1">
      <alignment horizontal="center"/>
      <protection/>
    </xf>
    <xf numFmtId="0" fontId="1" fillId="36" borderId="48" xfId="42" applyFill="1" applyBorder="1" applyAlignment="1">
      <alignment horizontal="center"/>
      <protection/>
    </xf>
    <xf numFmtId="172" fontId="1" fillId="0" borderId="44" xfId="42" applyNumberFormat="1" applyFont="1" applyBorder="1" applyAlignment="1">
      <alignment horizontal="center" vertical="center"/>
      <protection/>
    </xf>
    <xf numFmtId="172" fontId="1" fillId="0" borderId="44" xfId="42" applyNumberFormat="1" applyFont="1" applyBorder="1" applyAlignment="1">
      <alignment horizontal="center"/>
      <protection/>
    </xf>
    <xf numFmtId="0" fontId="1" fillId="0" borderId="44" xfId="42" applyNumberFormat="1" applyFont="1" applyBorder="1" applyAlignment="1">
      <alignment horizontal="center"/>
      <protection/>
    </xf>
    <xf numFmtId="0" fontId="1" fillId="0" borderId="0" xfId="42" applyBorder="1">
      <alignment/>
      <protection/>
    </xf>
    <xf numFmtId="0" fontId="1" fillId="44" borderId="31" xfId="42" applyFont="1" applyFill="1" applyBorder="1">
      <alignment/>
      <protection/>
    </xf>
    <xf numFmtId="0" fontId="3" fillId="41" borderId="39" xfId="42" applyFont="1" applyFill="1" applyBorder="1" applyAlignment="1">
      <alignment wrapText="1"/>
      <protection/>
    </xf>
    <xf numFmtId="0" fontId="3" fillId="44" borderId="32" xfId="42" applyFont="1" applyFill="1" applyBorder="1" applyAlignment="1">
      <alignment wrapText="1"/>
      <protection/>
    </xf>
    <xf numFmtId="0" fontId="3" fillId="44" borderId="33" xfId="42" applyFont="1" applyFill="1" applyBorder="1" applyAlignment="1">
      <alignment wrapText="1"/>
      <protection/>
    </xf>
    <xf numFmtId="2" fontId="3" fillId="41" borderId="49" xfId="42" applyNumberFormat="1" applyFont="1" applyFill="1" applyBorder="1" applyAlignment="1">
      <alignment horizontal="center" wrapText="1"/>
      <protection/>
    </xf>
    <xf numFmtId="0" fontId="3" fillId="44" borderId="50" xfId="42" applyFont="1" applyFill="1" applyBorder="1" applyAlignment="1">
      <alignment horizontal="center" wrapText="1"/>
      <protection/>
    </xf>
    <xf numFmtId="2" fontId="3" fillId="41" borderId="51" xfId="42" applyNumberFormat="1" applyFont="1" applyFill="1" applyBorder="1" applyAlignment="1">
      <alignment horizontal="center" wrapText="1"/>
      <protection/>
    </xf>
    <xf numFmtId="0" fontId="3" fillId="44" borderId="52" xfId="42" applyFont="1" applyFill="1" applyBorder="1" applyAlignment="1">
      <alignment horizontal="center" wrapText="1"/>
      <protection/>
    </xf>
    <xf numFmtId="0" fontId="1" fillId="0" borderId="34" xfId="42" applyFont="1" applyBorder="1">
      <alignment/>
      <protection/>
    </xf>
    <xf numFmtId="0" fontId="1" fillId="0" borderId="36" xfId="42" applyFont="1" applyBorder="1">
      <alignment/>
      <protection/>
    </xf>
    <xf numFmtId="0" fontId="1" fillId="43" borderId="31" xfId="42" applyFont="1" applyFill="1" applyBorder="1" applyAlignment="1">
      <alignment wrapText="1"/>
      <protection/>
    </xf>
    <xf numFmtId="0" fontId="3" fillId="41" borderId="53" xfId="42" applyFont="1" applyFill="1" applyBorder="1" applyAlignment="1">
      <alignment wrapText="1"/>
      <protection/>
    </xf>
    <xf numFmtId="0" fontId="3" fillId="41" borderId="54" xfId="42" applyFont="1" applyFill="1" applyBorder="1" applyAlignment="1">
      <alignment wrapText="1"/>
      <protection/>
    </xf>
    <xf numFmtId="0" fontId="3" fillId="43" borderId="55" xfId="42" applyFont="1" applyFill="1" applyBorder="1" applyAlignment="1">
      <alignment wrapText="1"/>
      <protection/>
    </xf>
    <xf numFmtId="0" fontId="3" fillId="43" borderId="33" xfId="42" applyFont="1" applyFill="1" applyBorder="1" applyAlignment="1">
      <alignment wrapText="1"/>
      <protection/>
    </xf>
    <xf numFmtId="0" fontId="3" fillId="44" borderId="56" xfId="42" applyFont="1" applyFill="1" applyBorder="1" applyAlignment="1">
      <alignment horizontal="center" wrapText="1"/>
      <protection/>
    </xf>
    <xf numFmtId="0" fontId="1" fillId="0" borderId="57" xfId="42" applyFont="1" applyBorder="1" applyAlignment="1">
      <alignment horizontal="center"/>
      <protection/>
    </xf>
    <xf numFmtId="0" fontId="1" fillId="0" borderId="58" xfId="42" applyFont="1" applyBorder="1" applyAlignment="1">
      <alignment horizontal="center"/>
      <protection/>
    </xf>
    <xf numFmtId="2" fontId="3" fillId="41" borderId="59" xfId="42" applyNumberFormat="1" applyFont="1" applyFill="1" applyBorder="1" applyAlignment="1">
      <alignment horizontal="center" wrapText="1"/>
      <protection/>
    </xf>
    <xf numFmtId="0" fontId="2" fillId="36" borderId="60" xfId="42" applyFont="1" applyFill="1" applyBorder="1" applyAlignment="1">
      <alignment horizontal="center"/>
      <protection/>
    </xf>
    <xf numFmtId="0" fontId="2" fillId="43" borderId="60" xfId="42" applyFont="1" applyFill="1" applyBorder="1" applyAlignment="1">
      <alignment horizontal="center"/>
      <protection/>
    </xf>
    <xf numFmtId="0" fontId="2" fillId="34" borderId="60" xfId="42" applyFont="1" applyFill="1" applyBorder="1" applyAlignment="1">
      <alignment horizontal="center"/>
      <protection/>
    </xf>
    <xf numFmtId="0" fontId="2" fillId="34" borderId="61" xfId="42" applyFont="1" applyFill="1" applyBorder="1" applyAlignment="1">
      <alignment horizontal="center"/>
      <protection/>
    </xf>
    <xf numFmtId="0" fontId="2" fillId="34" borderId="62" xfId="42" applyFont="1" applyFill="1" applyBorder="1" applyAlignment="1">
      <alignment horizontal="center"/>
      <protection/>
    </xf>
    <xf numFmtId="0" fontId="2" fillId="45" borderId="61" xfId="42" applyFont="1" applyFill="1" applyBorder="1" applyAlignment="1">
      <alignment horizontal="center"/>
      <protection/>
    </xf>
    <xf numFmtId="0" fontId="2" fillId="45" borderId="62" xfId="42" applyFont="1" applyFill="1" applyBorder="1" applyAlignment="1">
      <alignment horizontal="center"/>
      <protection/>
    </xf>
    <xf numFmtId="0" fontId="1" fillId="36" borderId="63" xfId="42" applyFill="1" applyBorder="1" applyAlignment="1">
      <alignment horizontal="center" wrapText="1"/>
      <protection/>
    </xf>
    <xf numFmtId="0" fontId="1" fillId="36" borderId="64" xfId="42" applyFill="1" applyBorder="1" applyAlignment="1">
      <alignment horizontal="center" wrapText="1"/>
      <protection/>
    </xf>
    <xf numFmtId="0" fontId="2" fillId="36" borderId="65" xfId="42" applyFont="1" applyFill="1" applyBorder="1" applyAlignment="1">
      <alignment horizontal="center"/>
      <protection/>
    </xf>
    <xf numFmtId="0" fontId="2" fillId="36" borderId="66" xfId="42" applyFont="1" applyFill="1" applyBorder="1" applyAlignment="1">
      <alignment horizontal="center"/>
      <protection/>
    </xf>
    <xf numFmtId="0" fontId="2" fillId="36" borderId="67" xfId="42" applyFont="1" applyFill="1" applyBorder="1" applyAlignment="1">
      <alignment horizontal="center"/>
      <protection/>
    </xf>
    <xf numFmtId="0" fontId="0" fillId="0" borderId="68" xfId="0" applyBorder="1" applyAlignment="1">
      <alignment horizontal="center"/>
    </xf>
    <xf numFmtId="0" fontId="1" fillId="36" borderId="67" xfId="42" applyFill="1" applyBorder="1" applyAlignment="1">
      <alignment/>
      <protection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" fillId="36" borderId="71" xfId="42" applyFont="1" applyFill="1" applyBorder="1" applyAlignment="1">
      <alignment horizontal="center"/>
      <protection/>
    </xf>
    <xf numFmtId="0" fontId="2" fillId="36" borderId="72" xfId="42" applyFont="1" applyFill="1" applyBorder="1" applyAlignment="1">
      <alignment horizontal="center"/>
      <protection/>
    </xf>
    <xf numFmtId="0" fontId="1" fillId="36" borderId="67" xfId="42" applyFill="1" applyBorder="1" applyAlignment="1">
      <alignment horizontal="center"/>
      <protection/>
    </xf>
    <xf numFmtId="0" fontId="1" fillId="36" borderId="73" xfId="42" applyFill="1" applyBorder="1" applyAlignment="1">
      <alignment horizontal="center"/>
      <protection/>
    </xf>
    <xf numFmtId="0" fontId="1" fillId="36" borderId="69" xfId="42" applyFill="1" applyBorder="1" applyAlignment="1">
      <alignment horizontal="center"/>
      <protection/>
    </xf>
    <xf numFmtId="0" fontId="1" fillId="36" borderId="74" xfId="42" applyFill="1" applyBorder="1" applyAlignment="1">
      <alignment horizontal="center"/>
      <protection/>
    </xf>
    <xf numFmtId="0" fontId="2" fillId="33" borderId="75" xfId="42" applyFont="1" applyFill="1" applyBorder="1" applyAlignment="1">
      <alignment horizontal="center"/>
      <protection/>
    </xf>
    <xf numFmtId="0" fontId="2" fillId="33" borderId="62" xfId="42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0"/>
  <sheetViews>
    <sheetView tabSelected="1" zoomScalePageLayoutView="0" workbookViewId="0" topLeftCell="A4">
      <selection activeCell="B5" sqref="B5:D30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9.8515625" style="1" customWidth="1"/>
    <col min="4" max="4" width="34.421875" style="1" customWidth="1"/>
    <col min="5" max="5" width="15.8515625" style="1" customWidth="1"/>
    <col min="6" max="16384" width="8.7109375" style="1" customWidth="1"/>
  </cols>
  <sheetData>
    <row r="1" ht="15.75" thickBot="1"/>
    <row r="2" spans="2:4" ht="30" customHeight="1" thickBot="1">
      <c r="B2" s="88" t="s">
        <v>13</v>
      </c>
      <c r="C2" s="88"/>
      <c r="D2" s="88"/>
    </row>
    <row r="3" ht="30" customHeight="1"/>
    <row r="4" ht="30" customHeight="1" thickBot="1"/>
    <row r="5" spans="2:4" ht="30" customHeight="1" thickBot="1">
      <c r="B5" s="43" t="s">
        <v>0</v>
      </c>
      <c r="C5" s="44" t="s">
        <v>25</v>
      </c>
      <c r="D5" s="45" t="s">
        <v>2</v>
      </c>
    </row>
    <row r="6" spans="2:4" ht="30" customHeight="1">
      <c r="B6" s="77" t="s">
        <v>20</v>
      </c>
      <c r="C6" s="2">
        <v>8</v>
      </c>
      <c r="D6" s="47" t="str">
        <f>IF(C6&lt;5,"NON RAGGIUNTO",IF(C6&lt;6.5,"BASE",IF(C6&lt;8,"INTERMEDIO",IF(C6&gt;=8,"AVANZATO"))))</f>
        <v>AVANZATO</v>
      </c>
    </row>
    <row r="7" spans="2:4" ht="30" customHeight="1">
      <c r="B7" s="77" t="s">
        <v>21</v>
      </c>
      <c r="C7" s="2">
        <v>7.9</v>
      </c>
      <c r="D7" s="47" t="str">
        <f aca="true" t="shared" si="0" ref="D7:D30">IF(C7&lt;5,"NON RAGGIUNTO",IF(C7&lt;6.5,"BASE",IF(C7&lt;8,"INTERMEDIO",IF(C7&gt;=8,"AVANZATO"))))</f>
        <v>INTERMEDIO</v>
      </c>
    </row>
    <row r="8" spans="2:4" ht="30" customHeight="1">
      <c r="B8" s="77"/>
      <c r="C8" s="3">
        <v>6.5</v>
      </c>
      <c r="D8" s="47" t="str">
        <f t="shared" si="0"/>
        <v>INTERMEDIO</v>
      </c>
    </row>
    <row r="9" spans="2:4" ht="30" customHeight="1">
      <c r="B9" s="77"/>
      <c r="C9" s="3">
        <v>6.4</v>
      </c>
      <c r="D9" s="47" t="str">
        <f t="shared" si="0"/>
        <v>BASE</v>
      </c>
    </row>
    <row r="10" spans="2:4" ht="30" customHeight="1">
      <c r="B10" s="77" t="s">
        <v>22</v>
      </c>
      <c r="C10" s="3">
        <v>5</v>
      </c>
      <c r="D10" s="47" t="str">
        <f t="shared" si="0"/>
        <v>BASE</v>
      </c>
    </row>
    <row r="11" spans="2:4" ht="30" customHeight="1">
      <c r="B11" s="77"/>
      <c r="C11" s="3">
        <v>4.9</v>
      </c>
      <c r="D11" s="47" t="str">
        <f t="shared" si="0"/>
        <v>NON RAGGIUNTO</v>
      </c>
    </row>
    <row r="12" spans="2:4" ht="30" customHeight="1">
      <c r="B12" s="77"/>
      <c r="C12" s="3"/>
      <c r="D12" s="47" t="str">
        <f t="shared" si="0"/>
        <v>NON RAGGIUNTO</v>
      </c>
    </row>
    <row r="13" spans="2:4" ht="30" customHeight="1">
      <c r="B13" s="77"/>
      <c r="C13" s="3"/>
      <c r="D13" s="47" t="str">
        <f t="shared" si="0"/>
        <v>NON RAGGIUNTO</v>
      </c>
    </row>
    <row r="14" spans="2:4" ht="30" customHeight="1">
      <c r="B14" s="77"/>
      <c r="C14" s="3"/>
      <c r="D14" s="47" t="str">
        <f t="shared" si="0"/>
        <v>NON RAGGIUNTO</v>
      </c>
    </row>
    <row r="15" spans="2:4" ht="30" customHeight="1">
      <c r="B15" s="77"/>
      <c r="C15" s="3"/>
      <c r="D15" s="47" t="str">
        <f t="shared" si="0"/>
        <v>NON RAGGIUNTO</v>
      </c>
    </row>
    <row r="16" spans="2:4" ht="30" customHeight="1">
      <c r="B16" s="77"/>
      <c r="C16" s="3"/>
      <c r="D16" s="47" t="str">
        <f t="shared" si="0"/>
        <v>NON RAGGIUNTO</v>
      </c>
    </row>
    <row r="17" spans="2:4" ht="30" customHeight="1">
      <c r="B17" s="77"/>
      <c r="C17" s="3"/>
      <c r="D17" s="47" t="str">
        <f t="shared" si="0"/>
        <v>NON RAGGIUNTO</v>
      </c>
    </row>
    <row r="18" spans="2:4" ht="30" customHeight="1">
      <c r="B18" s="77"/>
      <c r="C18" s="3"/>
      <c r="D18" s="47" t="str">
        <f t="shared" si="0"/>
        <v>NON RAGGIUNTO</v>
      </c>
    </row>
    <row r="19" spans="2:4" ht="30" customHeight="1">
      <c r="B19" s="77"/>
      <c r="C19" s="3"/>
      <c r="D19" s="47" t="str">
        <f t="shared" si="0"/>
        <v>NON RAGGIUNTO</v>
      </c>
    </row>
    <row r="20" spans="2:4" ht="30" customHeight="1">
      <c r="B20" s="77"/>
      <c r="C20" s="3"/>
      <c r="D20" s="47" t="str">
        <f t="shared" si="0"/>
        <v>NON RAGGIUNTO</v>
      </c>
    </row>
    <row r="21" spans="2:4" ht="30" customHeight="1">
      <c r="B21" s="77"/>
      <c r="C21" s="3"/>
      <c r="D21" s="47" t="str">
        <f t="shared" si="0"/>
        <v>NON RAGGIUNTO</v>
      </c>
    </row>
    <row r="22" spans="2:4" ht="30" customHeight="1">
      <c r="B22" s="77"/>
      <c r="C22" s="3"/>
      <c r="D22" s="47" t="str">
        <f t="shared" si="0"/>
        <v>NON RAGGIUNTO</v>
      </c>
    </row>
    <row r="23" spans="2:4" ht="30" customHeight="1">
      <c r="B23" s="77"/>
      <c r="C23" s="3"/>
      <c r="D23" s="47" t="str">
        <f t="shared" si="0"/>
        <v>NON RAGGIUNTO</v>
      </c>
    </row>
    <row r="24" spans="2:4" ht="30" customHeight="1">
      <c r="B24" s="77"/>
      <c r="C24" s="3"/>
      <c r="D24" s="47" t="str">
        <f t="shared" si="0"/>
        <v>NON RAGGIUNTO</v>
      </c>
    </row>
    <row r="25" spans="2:4" ht="30" customHeight="1">
      <c r="B25" s="77"/>
      <c r="C25" s="3"/>
      <c r="D25" s="47" t="str">
        <f t="shared" si="0"/>
        <v>NON RAGGIUNTO</v>
      </c>
    </row>
    <row r="26" spans="2:4" ht="30" customHeight="1">
      <c r="B26" s="77"/>
      <c r="C26" s="3"/>
      <c r="D26" s="47" t="str">
        <f t="shared" si="0"/>
        <v>NON RAGGIUNTO</v>
      </c>
    </row>
    <row r="27" spans="2:4" ht="30" customHeight="1">
      <c r="B27" s="77"/>
      <c r="C27" s="3"/>
      <c r="D27" s="47" t="str">
        <f t="shared" si="0"/>
        <v>NON RAGGIUNTO</v>
      </c>
    </row>
    <row r="28" spans="2:4" ht="15">
      <c r="B28" s="77"/>
      <c r="C28" s="3"/>
      <c r="D28" s="47" t="str">
        <f t="shared" si="0"/>
        <v>NON RAGGIUNTO</v>
      </c>
    </row>
    <row r="29" spans="2:4" ht="15">
      <c r="B29" s="77"/>
      <c r="C29" s="3"/>
      <c r="D29" s="47" t="str">
        <f t="shared" si="0"/>
        <v>NON RAGGIUNTO</v>
      </c>
    </row>
    <row r="30" spans="2:4" ht="15.75" thickBot="1">
      <c r="B30" s="78"/>
      <c r="C30" s="49"/>
      <c r="D30" s="50" t="str">
        <f t="shared" si="0"/>
        <v>NON RAGGIUNTO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">
      <selection activeCell="B5" sqref="B5:D30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0.140625" style="1" customWidth="1"/>
    <col min="4" max="4" width="29.00390625" style="1" customWidth="1"/>
    <col min="5" max="5" width="15.8515625" style="1" customWidth="1"/>
    <col min="6" max="16384" width="8.7109375" style="1" customWidth="1"/>
  </cols>
  <sheetData>
    <row r="1" ht="15.75" thickBot="1"/>
    <row r="2" spans="2:4" ht="30" customHeight="1" thickBot="1">
      <c r="B2" s="88" t="s">
        <v>14</v>
      </c>
      <c r="C2" s="88"/>
      <c r="D2" s="88"/>
    </row>
    <row r="3" ht="30" customHeight="1"/>
    <row r="4" ht="30" customHeight="1" thickBot="1"/>
    <row r="5" spans="2:4" ht="30" customHeight="1" thickBot="1">
      <c r="B5" s="43" t="s">
        <v>0</v>
      </c>
      <c r="C5" s="44" t="s">
        <v>26</v>
      </c>
      <c r="D5" s="45" t="s">
        <v>2</v>
      </c>
    </row>
    <row r="6" spans="2:4" ht="30" customHeight="1">
      <c r="B6" s="46" t="str">
        <f>'ASSE DEI LINGUAGGI ITALIANO'!B6</f>
        <v>alunno1</v>
      </c>
      <c r="C6" s="2"/>
      <c r="D6" s="47" t="str">
        <f>IF(C6&lt;5,"NON RAGGIUNTO",IF(C6&lt;6.5,"BASE",IF(C6&lt;8,"INTERMEDIO",IF(C6&gt;=8,"AVANZATO"))))</f>
        <v>NON RAGGIUNTO</v>
      </c>
    </row>
    <row r="7" spans="2:4" ht="30" customHeight="1">
      <c r="B7" s="46" t="str">
        <f>'ASSE DEI LINGUAGGI ITALIANO'!B7</f>
        <v>alunno2</v>
      </c>
      <c r="C7" s="2"/>
      <c r="D7" s="47" t="str">
        <f aca="true" t="shared" si="0" ref="D7:D30">IF(C7&lt;5,"NON RAGGIUNTO",IF(C7&lt;6.5,"BASE",IF(C7&lt;8,"INTERMEDIO",IF(C7&gt;=8,"AVANZATO"))))</f>
        <v>NON RAGGIUNTO</v>
      </c>
    </row>
    <row r="8" spans="2:4" ht="30" customHeight="1">
      <c r="B8" s="46">
        <f>'ASSE DEI LINGUAGGI ITALIANO'!B8</f>
        <v>0</v>
      </c>
      <c r="C8" s="3"/>
      <c r="D8" s="47" t="str">
        <f t="shared" si="0"/>
        <v>NON RAGGIUNTO</v>
      </c>
    </row>
    <row r="9" spans="2:4" ht="30" customHeight="1">
      <c r="B9" s="46">
        <f>'ASSE DEI LINGUAGGI ITALIANO'!B9</f>
        <v>0</v>
      </c>
      <c r="C9" s="3"/>
      <c r="D9" s="47" t="str">
        <f t="shared" si="0"/>
        <v>NON RAGGIUNTO</v>
      </c>
    </row>
    <row r="10" spans="2:4" ht="30" customHeight="1">
      <c r="B10" s="46" t="str">
        <f>'ASSE DEI LINGUAGGI ITALIANO'!B10</f>
        <v>alunno5</v>
      </c>
      <c r="C10" s="3"/>
      <c r="D10" s="47" t="str">
        <f t="shared" si="0"/>
        <v>NON RAGGIUNTO</v>
      </c>
    </row>
    <row r="11" spans="2:4" ht="30" customHeight="1">
      <c r="B11" s="46">
        <f>'ASSE DEI LINGUAGGI ITALIANO'!B11</f>
        <v>0</v>
      </c>
      <c r="C11" s="3"/>
      <c r="D11" s="47" t="str">
        <f t="shared" si="0"/>
        <v>NON RAGGIUNTO</v>
      </c>
    </row>
    <row r="12" spans="2:4" ht="30" customHeight="1">
      <c r="B12" s="46"/>
      <c r="C12" s="3"/>
      <c r="D12" s="47" t="str">
        <f t="shared" si="0"/>
        <v>NON RAGGIUNTO</v>
      </c>
    </row>
    <row r="13" spans="2:4" ht="30" customHeight="1">
      <c r="B13" s="46"/>
      <c r="C13" s="3"/>
      <c r="D13" s="47" t="str">
        <f t="shared" si="0"/>
        <v>NON RAGGIUNTO</v>
      </c>
    </row>
    <row r="14" spans="2:4" ht="30" customHeight="1">
      <c r="B14" s="46"/>
      <c r="C14" s="3"/>
      <c r="D14" s="47" t="str">
        <f t="shared" si="0"/>
        <v>NON RAGGIUNTO</v>
      </c>
    </row>
    <row r="15" spans="2:4" ht="30" customHeight="1">
      <c r="B15" s="46"/>
      <c r="C15" s="3"/>
      <c r="D15" s="47" t="str">
        <f t="shared" si="0"/>
        <v>NON RAGGIUNTO</v>
      </c>
    </row>
    <row r="16" spans="2:4" ht="30" customHeight="1">
      <c r="B16" s="46"/>
      <c r="C16" s="3"/>
      <c r="D16" s="47" t="str">
        <f t="shared" si="0"/>
        <v>NON RAGGIUNTO</v>
      </c>
    </row>
    <row r="17" spans="2:4" ht="30" customHeight="1">
      <c r="B17" s="46"/>
      <c r="C17" s="3"/>
      <c r="D17" s="47" t="str">
        <f t="shared" si="0"/>
        <v>NON RAGGIUNTO</v>
      </c>
    </row>
    <row r="18" spans="2:4" ht="30" customHeight="1">
      <c r="B18" s="46"/>
      <c r="C18" s="3"/>
      <c r="D18" s="47" t="str">
        <f t="shared" si="0"/>
        <v>NON RAGGIUNTO</v>
      </c>
    </row>
    <row r="19" spans="2:4" ht="30" customHeight="1">
      <c r="B19" s="46"/>
      <c r="C19" s="3"/>
      <c r="D19" s="47" t="str">
        <f t="shared" si="0"/>
        <v>NON RAGGIUNTO</v>
      </c>
    </row>
    <row r="20" spans="2:4" ht="30" customHeight="1">
      <c r="B20" s="46"/>
      <c r="C20" s="3"/>
      <c r="D20" s="47" t="str">
        <f t="shared" si="0"/>
        <v>NON RAGGIUNTO</v>
      </c>
    </row>
    <row r="21" spans="2:4" ht="30" customHeight="1">
      <c r="B21" s="46"/>
      <c r="C21" s="3"/>
      <c r="D21" s="47" t="str">
        <f t="shared" si="0"/>
        <v>NON RAGGIUNTO</v>
      </c>
    </row>
    <row r="22" spans="2:4" ht="30" customHeight="1">
      <c r="B22" s="46"/>
      <c r="C22" s="3"/>
      <c r="D22" s="47" t="str">
        <f t="shared" si="0"/>
        <v>NON RAGGIUNTO</v>
      </c>
    </row>
    <row r="23" spans="2:4" ht="30" customHeight="1">
      <c r="B23" s="46"/>
      <c r="C23" s="3"/>
      <c r="D23" s="47" t="str">
        <f t="shared" si="0"/>
        <v>NON RAGGIUNTO</v>
      </c>
    </row>
    <row r="24" spans="2:4" ht="30" customHeight="1">
      <c r="B24" s="46"/>
      <c r="C24" s="3"/>
      <c r="D24" s="47" t="str">
        <f t="shared" si="0"/>
        <v>NON RAGGIUNTO</v>
      </c>
    </row>
    <row r="25" spans="2:4" ht="30" customHeight="1">
      <c r="B25" s="46"/>
      <c r="C25" s="3"/>
      <c r="D25" s="47" t="str">
        <f t="shared" si="0"/>
        <v>NON RAGGIUNTO</v>
      </c>
    </row>
    <row r="26" spans="2:4" ht="30" customHeight="1">
      <c r="B26" s="46"/>
      <c r="C26" s="3"/>
      <c r="D26" s="47" t="str">
        <f t="shared" si="0"/>
        <v>NON RAGGIUNTO</v>
      </c>
    </row>
    <row r="27" spans="2:4" ht="30" customHeight="1">
      <c r="B27" s="46"/>
      <c r="C27" s="3"/>
      <c r="D27" s="47" t="str">
        <f t="shared" si="0"/>
        <v>NON RAGGIUNTO</v>
      </c>
    </row>
    <row r="28" spans="2:4" ht="15">
      <c r="B28" s="46"/>
      <c r="C28" s="3"/>
      <c r="D28" s="47" t="str">
        <f t="shared" si="0"/>
        <v>NON RAGGIUNTO</v>
      </c>
    </row>
    <row r="29" spans="2:4" ht="15">
      <c r="B29" s="46"/>
      <c r="C29" s="3"/>
      <c r="D29" s="47" t="str">
        <f t="shared" si="0"/>
        <v>NON RAGGIUNTO</v>
      </c>
    </row>
    <row r="30" spans="2:4" ht="15.75" thickBot="1">
      <c r="B30" s="48"/>
      <c r="C30" s="49"/>
      <c r="D30" s="50" t="str">
        <f t="shared" si="0"/>
        <v>NON RAGGIUNTO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G32"/>
  <sheetViews>
    <sheetView zoomScalePageLayoutView="0" workbookViewId="0" topLeftCell="A1">
      <selection activeCell="K9" sqref="K9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5" width="7.7109375" style="1" customWidth="1"/>
    <col min="6" max="6" width="9.28125" style="1" customWidth="1"/>
    <col min="7" max="7" width="15.8515625" style="1" customWidth="1"/>
    <col min="8" max="16384" width="8.7109375" style="1" customWidth="1"/>
  </cols>
  <sheetData>
    <row r="3" ht="15.75" thickBot="1"/>
    <row r="4" spans="2:7" ht="46.5" customHeight="1" thickBot="1">
      <c r="B4" s="89" t="s">
        <v>10</v>
      </c>
      <c r="C4" s="89"/>
      <c r="D4" s="89"/>
      <c r="E4" s="89"/>
      <c r="F4" s="89"/>
      <c r="G4" s="89"/>
    </row>
    <row r="5" ht="30" customHeight="1"/>
    <row r="6" ht="30" customHeight="1" thickBot="1"/>
    <row r="7" spans="2:7" ht="30" customHeight="1" thickBot="1">
      <c r="B7" s="51" t="s">
        <v>0</v>
      </c>
      <c r="C7" s="52" t="s">
        <v>11</v>
      </c>
      <c r="D7" s="52" t="s">
        <v>6</v>
      </c>
      <c r="E7" s="52" t="s">
        <v>12</v>
      </c>
      <c r="F7" s="53" t="s">
        <v>1</v>
      </c>
      <c r="G7" s="54" t="s">
        <v>2</v>
      </c>
    </row>
    <row r="8" spans="2:7" ht="30" customHeight="1">
      <c r="B8" s="55" t="str">
        <f>'ASSE DEI LINGUAGGI ITALIANO'!B6</f>
        <v>alunno1</v>
      </c>
      <c r="C8" s="10">
        <v>7</v>
      </c>
      <c r="D8" s="10">
        <v>5</v>
      </c>
      <c r="E8" s="40">
        <v>6</v>
      </c>
      <c r="F8" s="41">
        <f>AVERAGE(C8:E8)</f>
        <v>6</v>
      </c>
      <c r="G8" s="56" t="str">
        <f>IF(F8&lt;5,"NON RAGGIUNTO",IF(F8&lt;6.5,"BASE",IF(F8&lt;8,"INTERMEDIO",IF(F8&gt;=8,"AVANZATO"))))</f>
        <v>BASE</v>
      </c>
    </row>
    <row r="9" spans="2:7" ht="30" customHeight="1">
      <c r="B9" s="55" t="str">
        <f>'ASSE DEI LINGUAGGI ITALIANO'!B7</f>
        <v>alunno2</v>
      </c>
      <c r="C9" s="10">
        <v>8</v>
      </c>
      <c r="D9" s="10">
        <v>6</v>
      </c>
      <c r="E9" s="40">
        <v>8</v>
      </c>
      <c r="F9" s="41">
        <f aca="true" t="shared" si="0" ref="F9:F32">AVERAGE(C9:E9)</f>
        <v>7.333333333333333</v>
      </c>
      <c r="G9" s="56" t="str">
        <f aca="true" t="shared" si="1" ref="G9:G32">IF(F9&lt;5,"NON RAGGIUNTO",IF(F9&lt;6.5,"BASE",IF(F9&lt;8,"INTERMEDIO",IF(F9&gt;=8,"AVANZATO"))))</f>
        <v>INTERMEDIO</v>
      </c>
    </row>
    <row r="10" spans="2:7" ht="30" customHeight="1">
      <c r="B10" s="55">
        <f>'ASSE DEI LINGUAGGI ITALIANO'!B8</f>
        <v>0</v>
      </c>
      <c r="C10" s="10"/>
      <c r="D10" s="10"/>
      <c r="E10" s="40"/>
      <c r="F10" s="41" t="e">
        <f t="shared" si="0"/>
        <v>#DIV/0!</v>
      </c>
      <c r="G10" s="56" t="e">
        <f t="shared" si="1"/>
        <v>#DIV/0!</v>
      </c>
    </row>
    <row r="11" spans="2:7" ht="30" customHeight="1">
      <c r="B11" s="55">
        <f>'ASSE DEI LINGUAGGI ITALIANO'!B9</f>
        <v>0</v>
      </c>
      <c r="C11" s="10"/>
      <c r="D11" s="10"/>
      <c r="E11" s="40"/>
      <c r="F11" s="41" t="e">
        <f t="shared" si="0"/>
        <v>#DIV/0!</v>
      </c>
      <c r="G11" s="56" t="e">
        <f t="shared" si="1"/>
        <v>#DIV/0!</v>
      </c>
    </row>
    <row r="12" spans="2:7" ht="30" customHeight="1">
      <c r="B12" s="55" t="str">
        <f>'ASSE DEI LINGUAGGI ITALIANO'!B10</f>
        <v>alunno5</v>
      </c>
      <c r="C12" s="10"/>
      <c r="D12" s="10"/>
      <c r="E12" s="40"/>
      <c r="F12" s="41" t="e">
        <f t="shared" si="0"/>
        <v>#DIV/0!</v>
      </c>
      <c r="G12" s="56" t="e">
        <f t="shared" si="1"/>
        <v>#DIV/0!</v>
      </c>
    </row>
    <row r="13" spans="2:7" ht="30" customHeight="1">
      <c r="B13" s="55">
        <f>'ASSE DEI LINGUAGGI ITALIANO'!B11</f>
        <v>0</v>
      </c>
      <c r="C13" s="10"/>
      <c r="D13" s="10"/>
      <c r="E13" s="40"/>
      <c r="F13" s="41" t="e">
        <f t="shared" si="0"/>
        <v>#DIV/0!</v>
      </c>
      <c r="G13" s="56" t="e">
        <f t="shared" si="1"/>
        <v>#DIV/0!</v>
      </c>
    </row>
    <row r="14" spans="2:7" ht="30" customHeight="1">
      <c r="B14" s="55">
        <f>'ASSE DEI LINGUAGGI ITALIANO'!B12</f>
        <v>0</v>
      </c>
      <c r="C14" s="10"/>
      <c r="D14" s="10"/>
      <c r="E14" s="40"/>
      <c r="F14" s="41" t="e">
        <f t="shared" si="0"/>
        <v>#DIV/0!</v>
      </c>
      <c r="G14" s="56" t="e">
        <f t="shared" si="1"/>
        <v>#DIV/0!</v>
      </c>
    </row>
    <row r="15" spans="2:7" ht="30" customHeight="1">
      <c r="B15" s="55">
        <f>'ASSE DEI LINGUAGGI ITALIANO'!B13</f>
        <v>0</v>
      </c>
      <c r="C15" s="10"/>
      <c r="D15" s="10"/>
      <c r="E15" s="40"/>
      <c r="F15" s="41" t="e">
        <f t="shared" si="0"/>
        <v>#DIV/0!</v>
      </c>
      <c r="G15" s="56" t="e">
        <f t="shared" si="1"/>
        <v>#DIV/0!</v>
      </c>
    </row>
    <row r="16" spans="2:7" ht="30" customHeight="1">
      <c r="B16" s="55">
        <f>'ASSE DEI LINGUAGGI ITALIANO'!B14</f>
        <v>0</v>
      </c>
      <c r="C16" s="10"/>
      <c r="D16" s="10"/>
      <c r="E16" s="40"/>
      <c r="F16" s="41" t="e">
        <f t="shared" si="0"/>
        <v>#DIV/0!</v>
      </c>
      <c r="G16" s="56" t="e">
        <f t="shared" si="1"/>
        <v>#DIV/0!</v>
      </c>
    </row>
    <row r="17" spans="2:7" ht="30" customHeight="1">
      <c r="B17" s="55">
        <f>'ASSE DEI LINGUAGGI ITALIANO'!B15</f>
        <v>0</v>
      </c>
      <c r="C17" s="10"/>
      <c r="D17" s="10"/>
      <c r="E17" s="40"/>
      <c r="F17" s="41" t="e">
        <f t="shared" si="0"/>
        <v>#DIV/0!</v>
      </c>
      <c r="G17" s="56" t="e">
        <f t="shared" si="1"/>
        <v>#DIV/0!</v>
      </c>
    </row>
    <row r="18" spans="2:7" ht="30" customHeight="1">
      <c r="B18" s="55">
        <f>'ASSE DEI LINGUAGGI ITALIANO'!B16</f>
        <v>0</v>
      </c>
      <c r="C18" s="10"/>
      <c r="D18" s="10"/>
      <c r="E18" s="40"/>
      <c r="F18" s="41" t="e">
        <f t="shared" si="0"/>
        <v>#DIV/0!</v>
      </c>
      <c r="G18" s="56" t="e">
        <f t="shared" si="1"/>
        <v>#DIV/0!</v>
      </c>
    </row>
    <row r="19" spans="2:7" ht="30" customHeight="1">
      <c r="B19" s="55"/>
      <c r="C19" s="10"/>
      <c r="D19" s="10"/>
      <c r="E19" s="40"/>
      <c r="F19" s="41" t="e">
        <f t="shared" si="0"/>
        <v>#DIV/0!</v>
      </c>
      <c r="G19" s="56" t="e">
        <f t="shared" si="1"/>
        <v>#DIV/0!</v>
      </c>
    </row>
    <row r="20" spans="2:7" ht="30" customHeight="1">
      <c r="B20" s="55"/>
      <c r="C20" s="10"/>
      <c r="D20" s="10"/>
      <c r="E20" s="40"/>
      <c r="F20" s="41" t="e">
        <f t="shared" si="0"/>
        <v>#DIV/0!</v>
      </c>
      <c r="G20" s="56" t="e">
        <f t="shared" si="1"/>
        <v>#DIV/0!</v>
      </c>
    </row>
    <row r="21" spans="2:7" ht="30" customHeight="1">
      <c r="B21" s="55"/>
      <c r="C21" s="10"/>
      <c r="D21" s="10"/>
      <c r="E21" s="40"/>
      <c r="F21" s="41" t="e">
        <f t="shared" si="0"/>
        <v>#DIV/0!</v>
      </c>
      <c r="G21" s="56" t="e">
        <f t="shared" si="1"/>
        <v>#DIV/0!</v>
      </c>
    </row>
    <row r="22" spans="2:7" ht="30" customHeight="1">
      <c r="B22" s="55"/>
      <c r="C22" s="10"/>
      <c r="D22" s="10"/>
      <c r="E22" s="40"/>
      <c r="F22" s="41" t="e">
        <f t="shared" si="0"/>
        <v>#DIV/0!</v>
      </c>
      <c r="G22" s="56" t="e">
        <f t="shared" si="1"/>
        <v>#DIV/0!</v>
      </c>
    </row>
    <row r="23" spans="2:7" ht="30" customHeight="1">
      <c r="B23" s="55"/>
      <c r="C23" s="10"/>
      <c r="D23" s="10"/>
      <c r="E23" s="40"/>
      <c r="F23" s="41" t="e">
        <f t="shared" si="0"/>
        <v>#DIV/0!</v>
      </c>
      <c r="G23" s="56" t="e">
        <f t="shared" si="1"/>
        <v>#DIV/0!</v>
      </c>
    </row>
    <row r="24" spans="2:7" ht="30" customHeight="1">
      <c r="B24" s="55"/>
      <c r="C24" s="10"/>
      <c r="D24" s="10"/>
      <c r="E24" s="40"/>
      <c r="F24" s="41" t="e">
        <f t="shared" si="0"/>
        <v>#DIV/0!</v>
      </c>
      <c r="G24" s="56" t="e">
        <f t="shared" si="1"/>
        <v>#DIV/0!</v>
      </c>
    </row>
    <row r="25" spans="2:7" ht="30" customHeight="1">
      <c r="B25" s="55"/>
      <c r="C25" s="10"/>
      <c r="D25" s="10"/>
      <c r="E25" s="40"/>
      <c r="F25" s="41" t="e">
        <f t="shared" si="0"/>
        <v>#DIV/0!</v>
      </c>
      <c r="G25" s="56" t="e">
        <f t="shared" si="1"/>
        <v>#DIV/0!</v>
      </c>
    </row>
    <row r="26" spans="2:7" ht="30" customHeight="1">
      <c r="B26" s="55"/>
      <c r="C26" s="10"/>
      <c r="D26" s="10"/>
      <c r="E26" s="40"/>
      <c r="F26" s="41" t="e">
        <f t="shared" si="0"/>
        <v>#DIV/0!</v>
      </c>
      <c r="G26" s="56" t="e">
        <f t="shared" si="1"/>
        <v>#DIV/0!</v>
      </c>
    </row>
    <row r="27" spans="2:7" ht="30" customHeight="1">
      <c r="B27" s="55"/>
      <c r="C27" s="10"/>
      <c r="D27" s="10"/>
      <c r="E27" s="40"/>
      <c r="F27" s="41" t="e">
        <f t="shared" si="0"/>
        <v>#DIV/0!</v>
      </c>
      <c r="G27" s="56" t="e">
        <f t="shared" si="1"/>
        <v>#DIV/0!</v>
      </c>
    </row>
    <row r="28" spans="2:7" ht="30" customHeight="1">
      <c r="B28" s="55"/>
      <c r="C28" s="10"/>
      <c r="D28" s="10"/>
      <c r="E28" s="40"/>
      <c r="F28" s="41" t="e">
        <f t="shared" si="0"/>
        <v>#DIV/0!</v>
      </c>
      <c r="G28" s="56" t="e">
        <f t="shared" si="1"/>
        <v>#DIV/0!</v>
      </c>
    </row>
    <row r="29" spans="2:7" ht="30" customHeight="1">
      <c r="B29" s="55"/>
      <c r="C29" s="10"/>
      <c r="D29" s="10"/>
      <c r="E29" s="40"/>
      <c r="F29" s="41" t="e">
        <f t="shared" si="0"/>
        <v>#DIV/0!</v>
      </c>
      <c r="G29" s="56" t="e">
        <f t="shared" si="1"/>
        <v>#DIV/0!</v>
      </c>
    </row>
    <row r="30" spans="2:7" ht="15">
      <c r="B30" s="55"/>
      <c r="C30" s="10"/>
      <c r="D30" s="10"/>
      <c r="E30" s="42"/>
      <c r="F30" s="41" t="e">
        <f t="shared" si="0"/>
        <v>#DIV/0!</v>
      </c>
      <c r="G30" s="56" t="e">
        <f t="shared" si="1"/>
        <v>#DIV/0!</v>
      </c>
    </row>
    <row r="31" spans="2:7" ht="15">
      <c r="B31" s="55"/>
      <c r="C31" s="10"/>
      <c r="D31" s="10"/>
      <c r="E31" s="42"/>
      <c r="F31" s="41" t="e">
        <f t="shared" si="0"/>
        <v>#DIV/0!</v>
      </c>
      <c r="G31" s="56" t="e">
        <f t="shared" si="1"/>
        <v>#DIV/0!</v>
      </c>
    </row>
    <row r="32" spans="2:7" ht="15.75" thickBot="1">
      <c r="B32" s="57"/>
      <c r="C32" s="58"/>
      <c r="D32" s="58"/>
      <c r="E32" s="59"/>
      <c r="F32" s="60" t="e">
        <f t="shared" si="0"/>
        <v>#DIV/0!</v>
      </c>
      <c r="G32" s="61" t="e">
        <f t="shared" si="1"/>
        <v>#DIV/0!</v>
      </c>
    </row>
  </sheetData>
  <sheetProtection selectLockedCells="1" selectUnlockedCells="1"/>
  <mergeCells count="1">
    <mergeCell ref="B4:G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0"/>
  <sheetViews>
    <sheetView zoomScalePageLayoutView="0" workbookViewId="0" topLeftCell="A10">
      <selection activeCell="F6" sqref="F6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14.00390625" style="1" customWidth="1"/>
    <col min="4" max="4" width="26.8515625" style="1" customWidth="1"/>
    <col min="5" max="5" width="15.8515625" style="1" customWidth="1"/>
    <col min="6" max="16384" width="8.7109375" style="1" customWidth="1"/>
  </cols>
  <sheetData>
    <row r="1" ht="15.75" thickBot="1"/>
    <row r="2" spans="2:4" ht="30" customHeight="1" thickBot="1">
      <c r="B2" s="88" t="s">
        <v>3</v>
      </c>
      <c r="C2" s="88"/>
      <c r="D2" s="88"/>
    </row>
    <row r="3" ht="30" customHeight="1"/>
    <row r="4" ht="30" customHeight="1" thickBot="1"/>
    <row r="5" spans="2:4" ht="30" customHeight="1" thickBot="1">
      <c r="B5" s="43" t="s">
        <v>0</v>
      </c>
      <c r="C5" s="44" t="s">
        <v>27</v>
      </c>
      <c r="D5" s="45" t="s">
        <v>2</v>
      </c>
    </row>
    <row r="6" spans="2:4" ht="30" customHeight="1">
      <c r="B6" s="46" t="s">
        <v>20</v>
      </c>
      <c r="C6" s="2">
        <v>8</v>
      </c>
      <c r="D6" s="47" t="str">
        <f>IF(C6&lt;5,"NON RAGGIUNTO",IF(C6&lt;6.5,"BASE",IF(C6&lt;8,"INTERMEDIO",IF(C6&gt;=8,"AVANZATO"))))</f>
        <v>AVANZATO</v>
      </c>
    </row>
    <row r="7" spans="2:4" ht="30" customHeight="1">
      <c r="B7" s="46" t="s">
        <v>21</v>
      </c>
      <c r="C7" s="2">
        <v>7.9</v>
      </c>
      <c r="D7" s="47" t="str">
        <f aca="true" t="shared" si="0" ref="D7:D30">IF(C7&lt;5,"NON RAGGIUNTO",IF(C7&lt;6.5,"BASE",IF(C7&lt;8,"INTERMEDIO",IF(C7&gt;=8,"AVANZATO"))))</f>
        <v>INTERMEDIO</v>
      </c>
    </row>
    <row r="8" spans="2:4" ht="30" customHeight="1">
      <c r="B8" s="46"/>
      <c r="C8" s="3">
        <v>6.5</v>
      </c>
      <c r="D8" s="47" t="str">
        <f t="shared" si="0"/>
        <v>INTERMEDIO</v>
      </c>
    </row>
    <row r="9" spans="2:4" ht="30" customHeight="1">
      <c r="B9" s="46"/>
      <c r="C9" s="3">
        <v>6.4</v>
      </c>
      <c r="D9" s="47" t="str">
        <f t="shared" si="0"/>
        <v>BASE</v>
      </c>
    </row>
    <row r="10" spans="2:4" ht="30" customHeight="1">
      <c r="B10" s="46" t="s">
        <v>22</v>
      </c>
      <c r="C10" s="3">
        <v>5</v>
      </c>
      <c r="D10" s="47" t="str">
        <f t="shared" si="0"/>
        <v>BASE</v>
      </c>
    </row>
    <row r="11" spans="2:4" ht="30" customHeight="1">
      <c r="B11" s="46"/>
      <c r="C11" s="3">
        <v>4.9</v>
      </c>
      <c r="D11" s="47" t="str">
        <f t="shared" si="0"/>
        <v>NON RAGGIUNTO</v>
      </c>
    </row>
    <row r="12" spans="2:4" ht="30" customHeight="1">
      <c r="B12" s="46"/>
      <c r="C12" s="3"/>
      <c r="D12" s="47" t="str">
        <f t="shared" si="0"/>
        <v>NON RAGGIUNTO</v>
      </c>
    </row>
    <row r="13" spans="2:4" ht="30" customHeight="1">
      <c r="B13" s="46"/>
      <c r="C13" s="3"/>
      <c r="D13" s="47" t="str">
        <f t="shared" si="0"/>
        <v>NON RAGGIUNTO</v>
      </c>
    </row>
    <row r="14" spans="2:4" ht="30" customHeight="1">
      <c r="B14" s="46"/>
      <c r="C14" s="3"/>
      <c r="D14" s="47" t="str">
        <f t="shared" si="0"/>
        <v>NON RAGGIUNTO</v>
      </c>
    </row>
    <row r="15" spans="2:4" ht="30" customHeight="1">
      <c r="B15" s="46"/>
      <c r="C15" s="3"/>
      <c r="D15" s="47" t="str">
        <f t="shared" si="0"/>
        <v>NON RAGGIUNTO</v>
      </c>
    </row>
    <row r="16" spans="2:4" ht="30" customHeight="1">
      <c r="B16" s="46"/>
      <c r="C16" s="3"/>
      <c r="D16" s="47" t="str">
        <f t="shared" si="0"/>
        <v>NON RAGGIUNTO</v>
      </c>
    </row>
    <row r="17" spans="2:4" ht="30" customHeight="1">
      <c r="B17" s="46"/>
      <c r="C17" s="3"/>
      <c r="D17" s="47" t="str">
        <f t="shared" si="0"/>
        <v>NON RAGGIUNTO</v>
      </c>
    </row>
    <row r="18" spans="2:4" ht="30" customHeight="1">
      <c r="B18" s="46"/>
      <c r="C18" s="3"/>
      <c r="D18" s="47" t="str">
        <f t="shared" si="0"/>
        <v>NON RAGGIUNTO</v>
      </c>
    </row>
    <row r="19" spans="2:4" ht="30" customHeight="1">
      <c r="B19" s="46"/>
      <c r="C19" s="3"/>
      <c r="D19" s="47" t="str">
        <f t="shared" si="0"/>
        <v>NON RAGGIUNTO</v>
      </c>
    </row>
    <row r="20" spans="2:4" ht="30" customHeight="1">
      <c r="B20" s="46"/>
      <c r="C20" s="3"/>
      <c r="D20" s="47" t="str">
        <f t="shared" si="0"/>
        <v>NON RAGGIUNTO</v>
      </c>
    </row>
    <row r="21" spans="2:4" ht="30" customHeight="1">
      <c r="B21" s="46"/>
      <c r="C21" s="3"/>
      <c r="D21" s="47" t="str">
        <f t="shared" si="0"/>
        <v>NON RAGGIUNTO</v>
      </c>
    </row>
    <row r="22" spans="2:4" ht="30" customHeight="1">
      <c r="B22" s="46"/>
      <c r="C22" s="3"/>
      <c r="D22" s="47" t="str">
        <f t="shared" si="0"/>
        <v>NON RAGGIUNTO</v>
      </c>
    </row>
    <row r="23" spans="2:4" ht="30" customHeight="1">
      <c r="B23" s="46"/>
      <c r="C23" s="3"/>
      <c r="D23" s="47" t="str">
        <f t="shared" si="0"/>
        <v>NON RAGGIUNTO</v>
      </c>
    </row>
    <row r="24" spans="2:4" ht="30" customHeight="1">
      <c r="B24" s="46"/>
      <c r="C24" s="3"/>
      <c r="D24" s="47" t="str">
        <f t="shared" si="0"/>
        <v>NON RAGGIUNTO</v>
      </c>
    </row>
    <row r="25" spans="2:4" ht="30" customHeight="1">
      <c r="B25" s="46"/>
      <c r="C25" s="3"/>
      <c r="D25" s="47" t="str">
        <f t="shared" si="0"/>
        <v>NON RAGGIUNTO</v>
      </c>
    </row>
    <row r="26" spans="2:4" ht="30" customHeight="1">
      <c r="B26" s="46"/>
      <c r="C26" s="3"/>
      <c r="D26" s="47" t="str">
        <f t="shared" si="0"/>
        <v>NON RAGGIUNTO</v>
      </c>
    </row>
    <row r="27" spans="2:4" ht="30" customHeight="1">
      <c r="B27" s="46"/>
      <c r="C27" s="3"/>
      <c r="D27" s="47" t="str">
        <f t="shared" si="0"/>
        <v>NON RAGGIUNTO</v>
      </c>
    </row>
    <row r="28" spans="2:4" ht="15">
      <c r="B28" s="46"/>
      <c r="C28" s="3"/>
      <c r="D28" s="47" t="str">
        <f t="shared" si="0"/>
        <v>NON RAGGIUNTO</v>
      </c>
    </row>
    <row r="29" spans="2:4" ht="15.75" thickBot="1">
      <c r="B29" s="48"/>
      <c r="C29" s="49"/>
      <c r="D29" s="50" t="str">
        <f t="shared" si="0"/>
        <v>NON RAGGIUNTO</v>
      </c>
    </row>
    <row r="30" spans="2:4" ht="15.75" thickBot="1">
      <c r="B30" s="62"/>
      <c r="C30" s="63"/>
      <c r="D30" s="64" t="str">
        <f t="shared" si="0"/>
        <v>NON RAGGIUNTO</v>
      </c>
    </row>
  </sheetData>
  <sheetProtection selectLockedCells="1" selectUnlockedCells="1"/>
  <mergeCells count="1">
    <mergeCell ref="B2:D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H34"/>
  <sheetViews>
    <sheetView zoomScalePageLayoutView="0" workbookViewId="0" topLeftCell="A13">
      <selection activeCell="B8" sqref="B8:B32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8.7109375" style="1" customWidth="1"/>
    <col min="4" max="4" width="7.7109375" style="1" customWidth="1"/>
    <col min="5" max="5" width="8.7109375" style="1" customWidth="1"/>
    <col min="6" max="6" width="12.421875" style="1" customWidth="1"/>
    <col min="7" max="7" width="7.7109375" style="1" customWidth="1"/>
    <col min="8" max="8" width="15.8515625" style="1" customWidth="1"/>
    <col min="9" max="16384" width="8.7109375" style="1" customWidth="1"/>
  </cols>
  <sheetData>
    <row r="3" ht="15.75" thickBot="1"/>
    <row r="4" spans="2:8" ht="46.5" customHeight="1" thickBot="1">
      <c r="B4" s="90" t="s">
        <v>4</v>
      </c>
      <c r="C4" s="90"/>
      <c r="D4" s="90"/>
      <c r="E4" s="90"/>
      <c r="F4" s="90"/>
      <c r="G4" s="90"/>
      <c r="H4" s="90"/>
    </row>
    <row r="5" ht="30" customHeight="1"/>
    <row r="6" ht="30" customHeight="1" thickBot="1"/>
    <row r="7" spans="2:8" ht="30" customHeight="1" thickBot="1">
      <c r="B7" s="69" t="s">
        <v>0</v>
      </c>
      <c r="C7" s="70" t="s">
        <v>5</v>
      </c>
      <c r="D7" s="70" t="s">
        <v>15</v>
      </c>
      <c r="E7" s="70" t="s">
        <v>7</v>
      </c>
      <c r="F7" s="70" t="s">
        <v>16</v>
      </c>
      <c r="G7" s="71" t="s">
        <v>1</v>
      </c>
      <c r="H7" s="72" t="s">
        <v>2</v>
      </c>
    </row>
    <row r="8" spans="2:8" ht="30" customHeight="1">
      <c r="B8" s="55" t="str">
        <f>'ASSE DEI LINGUAGGI ITALIANO'!B6</f>
        <v>alunno1</v>
      </c>
      <c r="C8" s="34">
        <v>8</v>
      </c>
      <c r="D8" s="35">
        <v>7</v>
      </c>
      <c r="E8" s="35">
        <v>8</v>
      </c>
      <c r="F8" s="10">
        <v>8</v>
      </c>
      <c r="G8" s="73">
        <f>AVERAGE(C8:F8)</f>
        <v>7.75</v>
      </c>
      <c r="H8" s="74" t="str">
        <f>IF(G8&lt;5,"NON RAGGIUNTO",IF(G8&lt;6.5,"BASE",IF(G8&lt;8,"INTERMEDIO",IF(G8&gt;=8,"AVANZATO"))))</f>
        <v>INTERMEDIO</v>
      </c>
    </row>
    <row r="9" spans="2:8" ht="30" customHeight="1">
      <c r="B9" s="55" t="str">
        <f>'ASSE DEI LINGUAGGI ITALIANO'!B7</f>
        <v>alunno2</v>
      </c>
      <c r="C9" s="34">
        <v>7</v>
      </c>
      <c r="D9" s="36">
        <v>6</v>
      </c>
      <c r="E9" s="35">
        <v>5</v>
      </c>
      <c r="F9" s="10">
        <v>5</v>
      </c>
      <c r="G9" s="73">
        <f aca="true" t="shared" si="0" ref="G9:G32">AVERAGE(C9:F9)</f>
        <v>5.75</v>
      </c>
      <c r="H9" s="74" t="str">
        <f aca="true" t="shared" si="1" ref="H9:H32">IF(G9&lt;5,"NON RAGGIUNTO",IF(G9&lt;6.5,"BASE",IF(G9&lt;8,"INTERMEDIO",IF(G9&gt;=8,"AVANZATO"))))</f>
        <v>BASE</v>
      </c>
    </row>
    <row r="10" spans="2:8" ht="30" customHeight="1">
      <c r="B10" s="55">
        <f>'ASSE DEI LINGUAGGI ITALIANO'!B8</f>
        <v>0</v>
      </c>
      <c r="C10" s="34"/>
      <c r="D10" s="36"/>
      <c r="E10" s="35"/>
      <c r="F10" s="36"/>
      <c r="G10" s="73" t="e">
        <f t="shared" si="0"/>
        <v>#DIV/0!</v>
      </c>
      <c r="H10" s="74" t="e">
        <f t="shared" si="1"/>
        <v>#DIV/0!</v>
      </c>
    </row>
    <row r="11" spans="2:8" ht="30" customHeight="1">
      <c r="B11" s="55">
        <f>'ASSE DEI LINGUAGGI ITALIANO'!B9</f>
        <v>0</v>
      </c>
      <c r="C11" s="34"/>
      <c r="D11" s="36"/>
      <c r="E11" s="35"/>
      <c r="F11" s="37"/>
      <c r="G11" s="73" t="e">
        <f t="shared" si="0"/>
        <v>#DIV/0!</v>
      </c>
      <c r="H11" s="74" t="e">
        <f t="shared" si="1"/>
        <v>#DIV/0!</v>
      </c>
    </row>
    <row r="12" spans="2:8" ht="30" customHeight="1">
      <c r="B12" s="55" t="str">
        <f>'ASSE DEI LINGUAGGI ITALIANO'!B10</f>
        <v>alunno5</v>
      </c>
      <c r="C12" s="35">
        <v>4</v>
      </c>
      <c r="D12" s="36">
        <v>4</v>
      </c>
      <c r="E12" s="35">
        <v>6</v>
      </c>
      <c r="F12" s="37">
        <v>4</v>
      </c>
      <c r="G12" s="73">
        <f t="shared" si="0"/>
        <v>4.5</v>
      </c>
      <c r="H12" s="74" t="str">
        <f t="shared" si="1"/>
        <v>NON RAGGIUNTO</v>
      </c>
    </row>
    <row r="13" spans="2:8" ht="30" customHeight="1">
      <c r="B13" s="55">
        <f>'ASSE DEI LINGUAGGI ITALIANO'!B11</f>
        <v>0</v>
      </c>
      <c r="C13" s="35"/>
      <c r="D13" s="36"/>
      <c r="E13" s="35"/>
      <c r="F13" s="37"/>
      <c r="G13" s="73" t="e">
        <f t="shared" si="0"/>
        <v>#DIV/0!</v>
      </c>
      <c r="H13" s="74" t="e">
        <f t="shared" si="1"/>
        <v>#DIV/0!</v>
      </c>
    </row>
    <row r="14" spans="2:8" ht="30" customHeight="1">
      <c r="B14" s="55">
        <f>'ASSE DEI LINGUAGGI ITALIANO'!B12</f>
        <v>0</v>
      </c>
      <c r="C14" s="38"/>
      <c r="D14" s="36"/>
      <c r="E14" s="35"/>
      <c r="F14" s="37"/>
      <c r="G14" s="73" t="e">
        <f t="shared" si="0"/>
        <v>#DIV/0!</v>
      </c>
      <c r="H14" s="74" t="e">
        <f t="shared" si="1"/>
        <v>#DIV/0!</v>
      </c>
    </row>
    <row r="15" spans="2:8" ht="30" customHeight="1">
      <c r="B15" s="55">
        <f>'ASSE DEI LINGUAGGI ITALIANO'!B13</f>
        <v>0</v>
      </c>
      <c r="C15" s="38"/>
      <c r="D15" s="36"/>
      <c r="E15" s="35"/>
      <c r="F15" s="37"/>
      <c r="G15" s="73" t="e">
        <f t="shared" si="0"/>
        <v>#DIV/0!</v>
      </c>
      <c r="H15" s="74" t="e">
        <f t="shared" si="1"/>
        <v>#DIV/0!</v>
      </c>
    </row>
    <row r="16" spans="2:8" ht="30" customHeight="1">
      <c r="B16" s="55">
        <f>'ASSE DEI LINGUAGGI ITALIANO'!B14</f>
        <v>0</v>
      </c>
      <c r="C16" s="39"/>
      <c r="D16" s="36"/>
      <c r="E16" s="36"/>
      <c r="F16" s="37"/>
      <c r="G16" s="73" t="e">
        <f t="shared" si="0"/>
        <v>#DIV/0!</v>
      </c>
      <c r="H16" s="74" t="e">
        <f t="shared" si="1"/>
        <v>#DIV/0!</v>
      </c>
    </row>
    <row r="17" spans="2:8" ht="30" customHeight="1">
      <c r="B17" s="55">
        <f>'ASSE DEI LINGUAGGI ITALIANO'!B15</f>
        <v>0</v>
      </c>
      <c r="C17" s="39"/>
      <c r="D17" s="36"/>
      <c r="E17" s="36"/>
      <c r="F17" s="36"/>
      <c r="G17" s="73" t="e">
        <f t="shared" si="0"/>
        <v>#DIV/0!</v>
      </c>
      <c r="H17" s="74" t="e">
        <f t="shared" si="1"/>
        <v>#DIV/0!</v>
      </c>
    </row>
    <row r="18" spans="2:8" ht="30" customHeight="1">
      <c r="B18" s="55">
        <f>'ASSE DEI LINGUAGGI ITALIANO'!B16</f>
        <v>0</v>
      </c>
      <c r="C18" s="39"/>
      <c r="D18" s="36"/>
      <c r="E18" s="36"/>
      <c r="F18" s="37"/>
      <c r="G18" s="73" t="e">
        <f t="shared" si="0"/>
        <v>#DIV/0!</v>
      </c>
      <c r="H18" s="74" t="e">
        <f t="shared" si="1"/>
        <v>#DIV/0!</v>
      </c>
    </row>
    <row r="19" spans="2:8" ht="30" customHeight="1">
      <c r="B19" s="55">
        <f>'ASSE DEI LINGUAGGI ITALIANO'!B17</f>
        <v>0</v>
      </c>
      <c r="C19" s="39"/>
      <c r="D19" s="36"/>
      <c r="E19" s="36"/>
      <c r="F19" s="10"/>
      <c r="G19" s="73" t="e">
        <f t="shared" si="0"/>
        <v>#DIV/0!</v>
      </c>
      <c r="H19" s="74" t="e">
        <f t="shared" si="1"/>
        <v>#DIV/0!</v>
      </c>
    </row>
    <row r="20" spans="2:8" ht="30" customHeight="1">
      <c r="B20" s="55">
        <f>'ASSE DEI LINGUAGGI ITALIANO'!B18</f>
        <v>0</v>
      </c>
      <c r="C20" s="39"/>
      <c r="D20" s="36"/>
      <c r="E20" s="36"/>
      <c r="F20" s="36"/>
      <c r="G20" s="73" t="e">
        <f t="shared" si="0"/>
        <v>#DIV/0!</v>
      </c>
      <c r="H20" s="74" t="e">
        <f t="shared" si="1"/>
        <v>#DIV/0!</v>
      </c>
    </row>
    <row r="21" spans="2:8" ht="30" customHeight="1">
      <c r="B21" s="55">
        <f>'ASSE DEI LINGUAGGI ITALIANO'!B19</f>
        <v>0</v>
      </c>
      <c r="C21" s="39"/>
      <c r="D21" s="36"/>
      <c r="E21" s="36"/>
      <c r="F21" s="37"/>
      <c r="G21" s="73" t="e">
        <f t="shared" si="0"/>
        <v>#DIV/0!</v>
      </c>
      <c r="H21" s="74" t="e">
        <f t="shared" si="1"/>
        <v>#DIV/0!</v>
      </c>
    </row>
    <row r="22" spans="2:8" ht="30" customHeight="1">
      <c r="B22" s="55">
        <f>'ASSE DEI LINGUAGGI ITALIANO'!B20</f>
        <v>0</v>
      </c>
      <c r="C22" s="39"/>
      <c r="D22" s="36"/>
      <c r="E22" s="36"/>
      <c r="F22" s="37"/>
      <c r="G22" s="73" t="e">
        <f t="shared" si="0"/>
        <v>#DIV/0!</v>
      </c>
      <c r="H22" s="74" t="e">
        <f t="shared" si="1"/>
        <v>#DIV/0!</v>
      </c>
    </row>
    <row r="23" spans="2:8" ht="30" customHeight="1">
      <c r="B23" s="55">
        <f>'ASSE DEI LINGUAGGI ITALIANO'!B21</f>
        <v>0</v>
      </c>
      <c r="C23" s="39"/>
      <c r="D23" s="36"/>
      <c r="E23" s="36"/>
      <c r="F23" s="36"/>
      <c r="G23" s="73" t="e">
        <f t="shared" si="0"/>
        <v>#DIV/0!</v>
      </c>
      <c r="H23" s="74" t="e">
        <f t="shared" si="1"/>
        <v>#DIV/0!</v>
      </c>
    </row>
    <row r="24" spans="2:8" ht="30" customHeight="1">
      <c r="B24" s="55">
        <f>'ASSE DEI LINGUAGGI ITALIANO'!B22</f>
        <v>0</v>
      </c>
      <c r="C24" s="39"/>
      <c r="D24" s="36"/>
      <c r="E24" s="36"/>
      <c r="F24" s="37"/>
      <c r="G24" s="73" t="e">
        <f t="shared" si="0"/>
        <v>#DIV/0!</v>
      </c>
      <c r="H24" s="74" t="e">
        <f t="shared" si="1"/>
        <v>#DIV/0!</v>
      </c>
    </row>
    <row r="25" spans="2:8" ht="30" customHeight="1">
      <c r="B25" s="55">
        <f>'ASSE DEI LINGUAGGI ITALIANO'!B23</f>
        <v>0</v>
      </c>
      <c r="C25" s="39"/>
      <c r="D25" s="36"/>
      <c r="E25" s="36"/>
      <c r="F25" s="37"/>
      <c r="G25" s="73" t="e">
        <f t="shared" si="0"/>
        <v>#DIV/0!</v>
      </c>
      <c r="H25" s="74" t="e">
        <f t="shared" si="1"/>
        <v>#DIV/0!</v>
      </c>
    </row>
    <row r="26" spans="2:8" ht="30" customHeight="1">
      <c r="B26" s="55">
        <f>'ASSE DEI LINGUAGGI ITALIANO'!B24</f>
        <v>0</v>
      </c>
      <c r="C26" s="39"/>
      <c r="D26" s="36"/>
      <c r="E26" s="36"/>
      <c r="F26" s="37"/>
      <c r="G26" s="73" t="e">
        <f t="shared" si="0"/>
        <v>#DIV/0!</v>
      </c>
      <c r="H26" s="74" t="e">
        <f t="shared" si="1"/>
        <v>#DIV/0!</v>
      </c>
    </row>
    <row r="27" spans="2:8" ht="30" customHeight="1">
      <c r="B27" s="55">
        <f>'ASSE DEI LINGUAGGI ITALIANO'!B25</f>
        <v>0</v>
      </c>
      <c r="C27" s="39"/>
      <c r="D27" s="36"/>
      <c r="E27" s="36"/>
      <c r="F27" s="37"/>
      <c r="G27" s="73" t="e">
        <f t="shared" si="0"/>
        <v>#DIV/0!</v>
      </c>
      <c r="H27" s="74" t="e">
        <f t="shared" si="1"/>
        <v>#DIV/0!</v>
      </c>
    </row>
    <row r="28" spans="2:8" ht="30" customHeight="1">
      <c r="B28" s="55">
        <f>'ASSE DEI LINGUAGGI ITALIANO'!B26</f>
        <v>0</v>
      </c>
      <c r="C28" s="39"/>
      <c r="D28" s="36"/>
      <c r="E28" s="36"/>
      <c r="F28" s="37"/>
      <c r="G28" s="73" t="e">
        <f t="shared" si="0"/>
        <v>#DIV/0!</v>
      </c>
      <c r="H28" s="74" t="e">
        <f t="shared" si="1"/>
        <v>#DIV/0!</v>
      </c>
    </row>
    <row r="29" spans="2:8" ht="30" customHeight="1">
      <c r="B29" s="55">
        <f>'ASSE DEI LINGUAGGI ITALIANO'!B27</f>
        <v>0</v>
      </c>
      <c r="C29" s="39"/>
      <c r="D29" s="36"/>
      <c r="E29" s="36"/>
      <c r="F29" s="37"/>
      <c r="G29" s="73" t="e">
        <f t="shared" si="0"/>
        <v>#DIV/0!</v>
      </c>
      <c r="H29" s="74" t="e">
        <f t="shared" si="1"/>
        <v>#DIV/0!</v>
      </c>
    </row>
    <row r="30" spans="2:8" ht="15">
      <c r="B30" s="55">
        <f>'ASSE DEI LINGUAGGI ITALIANO'!B28</f>
        <v>0</v>
      </c>
      <c r="C30" s="39"/>
      <c r="D30" s="36"/>
      <c r="E30" s="36"/>
      <c r="F30" s="37"/>
      <c r="G30" s="73" t="e">
        <f t="shared" si="0"/>
        <v>#DIV/0!</v>
      </c>
      <c r="H30" s="74" t="e">
        <f t="shared" si="1"/>
        <v>#DIV/0!</v>
      </c>
    </row>
    <row r="31" spans="2:8" ht="15">
      <c r="B31" s="55">
        <f>'ASSE DEI LINGUAGGI ITALIANO'!B29</f>
        <v>0</v>
      </c>
      <c r="C31" s="39"/>
      <c r="D31" s="36"/>
      <c r="E31" s="36"/>
      <c r="F31" s="10"/>
      <c r="G31" s="73" t="e">
        <f t="shared" si="0"/>
        <v>#DIV/0!</v>
      </c>
      <c r="H31" s="74" t="e">
        <f t="shared" si="1"/>
        <v>#DIV/0!</v>
      </c>
    </row>
    <row r="32" spans="2:8" ht="15.75" thickBot="1">
      <c r="B32" s="57">
        <f>'ASSE DEI LINGUAGGI ITALIANO'!B30</f>
        <v>0</v>
      </c>
      <c r="C32" s="65"/>
      <c r="D32" s="66"/>
      <c r="E32" s="66"/>
      <c r="F32" s="67"/>
      <c r="G32" s="75" t="e">
        <f t="shared" si="0"/>
        <v>#DIV/0!</v>
      </c>
      <c r="H32" s="76" t="e">
        <f t="shared" si="1"/>
        <v>#DIV/0!</v>
      </c>
    </row>
    <row r="33" spans="2:6" ht="15">
      <c r="B33" s="68"/>
      <c r="C33" s="68"/>
      <c r="D33" s="68"/>
      <c r="E33" s="68"/>
      <c r="F33" s="68"/>
    </row>
    <row r="34" spans="2:6" ht="15">
      <c r="B34" s="68"/>
      <c r="C34" s="68"/>
      <c r="D34" s="68"/>
      <c r="E34" s="68"/>
      <c r="F34" s="68"/>
    </row>
  </sheetData>
  <sheetProtection selectLockedCells="1" selectUnlockedCells="1"/>
  <mergeCells count="1">
    <mergeCell ref="B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H32"/>
  <sheetViews>
    <sheetView zoomScalePageLayoutView="0" workbookViewId="0" topLeftCell="A1">
      <selection activeCell="L8" sqref="L8"/>
    </sheetView>
  </sheetViews>
  <sheetFormatPr defaultColWidth="8.7109375" defaultRowHeight="12.75"/>
  <cols>
    <col min="1" max="1" width="8.7109375" style="1" customWidth="1"/>
    <col min="2" max="2" width="24.00390625" style="1" customWidth="1"/>
    <col min="3" max="3" width="7.7109375" style="1" customWidth="1"/>
    <col min="4" max="4" width="13.140625" style="1" customWidth="1"/>
    <col min="5" max="5" width="7.7109375" style="1" customWidth="1"/>
    <col min="6" max="6" width="13.00390625" style="1" customWidth="1"/>
    <col min="7" max="7" width="9.28125" style="1" customWidth="1"/>
    <col min="8" max="8" width="15.8515625" style="1" customWidth="1"/>
    <col min="9" max="16384" width="8.7109375" style="1" customWidth="1"/>
  </cols>
  <sheetData>
    <row r="3" ht="15.75" thickBot="1"/>
    <row r="4" spans="2:8" ht="46.5" customHeight="1" thickBot="1">
      <c r="B4" s="89" t="s">
        <v>8</v>
      </c>
      <c r="C4" s="89"/>
      <c r="D4" s="89"/>
      <c r="E4" s="89"/>
      <c r="F4" s="89"/>
      <c r="G4" s="89"/>
      <c r="H4" s="89"/>
    </row>
    <row r="5" ht="30" customHeight="1"/>
    <row r="6" ht="26.25" customHeight="1" thickBot="1"/>
    <row r="7" spans="2:8" ht="56.25" customHeight="1" thickBot="1">
      <c r="B7" s="79" t="s">
        <v>0</v>
      </c>
      <c r="C7" s="80" t="s">
        <v>9</v>
      </c>
      <c r="D7" s="81" t="s">
        <v>17</v>
      </c>
      <c r="E7" s="81" t="s">
        <v>18</v>
      </c>
      <c r="F7" s="81" t="s">
        <v>19</v>
      </c>
      <c r="G7" s="82" t="s">
        <v>1</v>
      </c>
      <c r="H7" s="83" t="s">
        <v>2</v>
      </c>
    </row>
    <row r="8" spans="2:8" ht="30" customHeight="1">
      <c r="B8" s="55" t="str">
        <f>'ASSE DEI LINGUAGGI ITALIANO'!B6</f>
        <v>alunno1</v>
      </c>
      <c r="C8" s="10">
        <v>8</v>
      </c>
      <c r="D8" s="10">
        <v>8</v>
      </c>
      <c r="E8" s="10">
        <v>8</v>
      </c>
      <c r="F8" s="10">
        <v>8</v>
      </c>
      <c r="G8" s="41">
        <f>AVERAGE(C8:F8)</f>
        <v>8</v>
      </c>
      <c r="H8" s="84" t="str">
        <f>IF(G8&lt;5,"NON RAGGIUNTO",IF(G8&lt;6.5,"BASE",IF(G8&lt;8,"INTERMEDIO",IF(G8&gt;=8,"AVANZATO"))))</f>
        <v>AVANZATO</v>
      </c>
    </row>
    <row r="9" spans="2:8" ht="30" customHeight="1">
      <c r="B9" s="55" t="str">
        <f>'ASSE DEI LINGUAGGI ITALIANO'!B7</f>
        <v>alunno2</v>
      </c>
      <c r="C9" s="10">
        <v>7</v>
      </c>
      <c r="D9" s="10">
        <v>7</v>
      </c>
      <c r="E9" s="10">
        <v>6</v>
      </c>
      <c r="F9" s="10">
        <v>6</v>
      </c>
      <c r="G9" s="41">
        <f aca="true" t="shared" si="0" ref="G9:G32">AVERAGE(C9:F9)</f>
        <v>6.5</v>
      </c>
      <c r="H9" s="84" t="str">
        <f aca="true" t="shared" si="1" ref="H9:H32">IF(G9&lt;5,"NON RAGGIUNTO",IF(G9&lt;6.5,"BASE",IF(G9&lt;8,"INTERMEDIO",IF(G9&gt;=8,"AVANZATO"))))</f>
        <v>INTERMEDIO</v>
      </c>
    </row>
    <row r="10" spans="2:8" ht="30" customHeight="1">
      <c r="B10" s="55">
        <f>'ASSE DEI LINGUAGGI ITALIANO'!B8</f>
        <v>0</v>
      </c>
      <c r="C10" s="10"/>
      <c r="D10" s="10"/>
      <c r="E10" s="10"/>
      <c r="F10" s="10"/>
      <c r="G10" s="41" t="e">
        <f t="shared" si="0"/>
        <v>#DIV/0!</v>
      </c>
      <c r="H10" s="84" t="e">
        <f t="shared" si="1"/>
        <v>#DIV/0!</v>
      </c>
    </row>
    <row r="11" spans="2:8" ht="30" customHeight="1">
      <c r="B11" s="55">
        <f>'ASSE DEI LINGUAGGI ITALIANO'!B9</f>
        <v>0</v>
      </c>
      <c r="C11" s="10"/>
      <c r="D11" s="10"/>
      <c r="E11" s="10"/>
      <c r="F11" s="10"/>
      <c r="G11" s="41" t="e">
        <f t="shared" si="0"/>
        <v>#DIV/0!</v>
      </c>
      <c r="H11" s="84" t="e">
        <f t="shared" si="1"/>
        <v>#DIV/0!</v>
      </c>
    </row>
    <row r="12" spans="2:8" ht="30" customHeight="1">
      <c r="B12" s="55" t="str">
        <f>'ASSE DEI LINGUAGGI ITALIANO'!B10</f>
        <v>alunno5</v>
      </c>
      <c r="C12" s="10"/>
      <c r="D12" s="10"/>
      <c r="E12" s="10"/>
      <c r="F12" s="10"/>
      <c r="G12" s="41" t="e">
        <f t="shared" si="0"/>
        <v>#DIV/0!</v>
      </c>
      <c r="H12" s="84" t="e">
        <f t="shared" si="1"/>
        <v>#DIV/0!</v>
      </c>
    </row>
    <row r="13" spans="2:8" ht="30" customHeight="1">
      <c r="B13" s="55">
        <f>'ASSE DEI LINGUAGGI ITALIANO'!B11</f>
        <v>0</v>
      </c>
      <c r="C13" s="10"/>
      <c r="D13" s="10"/>
      <c r="E13" s="10"/>
      <c r="F13" s="10"/>
      <c r="G13" s="41" t="e">
        <f t="shared" si="0"/>
        <v>#DIV/0!</v>
      </c>
      <c r="H13" s="84" t="e">
        <f t="shared" si="1"/>
        <v>#DIV/0!</v>
      </c>
    </row>
    <row r="14" spans="2:8" ht="30" customHeight="1">
      <c r="B14" s="55">
        <f>'ASSE DEI LINGUAGGI ITALIANO'!B12</f>
        <v>0</v>
      </c>
      <c r="C14" s="10"/>
      <c r="D14" s="10"/>
      <c r="E14" s="10"/>
      <c r="F14" s="10"/>
      <c r="G14" s="41" t="e">
        <f t="shared" si="0"/>
        <v>#DIV/0!</v>
      </c>
      <c r="H14" s="84" t="e">
        <f t="shared" si="1"/>
        <v>#DIV/0!</v>
      </c>
    </row>
    <row r="15" spans="2:8" ht="30" customHeight="1">
      <c r="B15" s="55">
        <f>'ASSE DEI LINGUAGGI ITALIANO'!B13</f>
        <v>0</v>
      </c>
      <c r="C15" s="10"/>
      <c r="D15" s="10"/>
      <c r="E15" s="10"/>
      <c r="F15" s="10"/>
      <c r="G15" s="41" t="e">
        <f t="shared" si="0"/>
        <v>#DIV/0!</v>
      </c>
      <c r="H15" s="84" t="e">
        <f t="shared" si="1"/>
        <v>#DIV/0!</v>
      </c>
    </row>
    <row r="16" spans="2:8" ht="30" customHeight="1">
      <c r="B16" s="55">
        <f>'ASSE DEI LINGUAGGI ITALIANO'!B14</f>
        <v>0</v>
      </c>
      <c r="C16" s="10"/>
      <c r="D16" s="10"/>
      <c r="E16" s="10"/>
      <c r="F16" s="10"/>
      <c r="G16" s="41" t="e">
        <f t="shared" si="0"/>
        <v>#DIV/0!</v>
      </c>
      <c r="H16" s="84" t="e">
        <f t="shared" si="1"/>
        <v>#DIV/0!</v>
      </c>
    </row>
    <row r="17" spans="2:8" ht="30" customHeight="1">
      <c r="B17" s="55">
        <f>'ASSE DEI LINGUAGGI ITALIANO'!B15</f>
        <v>0</v>
      </c>
      <c r="C17" s="10"/>
      <c r="D17" s="10"/>
      <c r="E17" s="10"/>
      <c r="F17" s="10"/>
      <c r="G17" s="41" t="e">
        <f t="shared" si="0"/>
        <v>#DIV/0!</v>
      </c>
      <c r="H17" s="84" t="e">
        <f t="shared" si="1"/>
        <v>#DIV/0!</v>
      </c>
    </row>
    <row r="18" spans="2:8" ht="30" customHeight="1">
      <c r="B18" s="55">
        <f>'ASSE DEI LINGUAGGI ITALIANO'!B16</f>
        <v>0</v>
      </c>
      <c r="C18" s="10"/>
      <c r="D18" s="10"/>
      <c r="E18" s="10"/>
      <c r="F18" s="10"/>
      <c r="G18" s="41" t="e">
        <f t="shared" si="0"/>
        <v>#DIV/0!</v>
      </c>
      <c r="H18" s="84" t="e">
        <f t="shared" si="1"/>
        <v>#DIV/0!</v>
      </c>
    </row>
    <row r="19" spans="2:8" ht="30" customHeight="1">
      <c r="B19" s="55">
        <f>'ASSE DEI LINGUAGGI ITALIANO'!B17</f>
        <v>0</v>
      </c>
      <c r="C19" s="10"/>
      <c r="D19" s="10"/>
      <c r="E19" s="10"/>
      <c r="F19" s="10"/>
      <c r="G19" s="41" t="e">
        <f t="shared" si="0"/>
        <v>#DIV/0!</v>
      </c>
      <c r="H19" s="84" t="e">
        <f t="shared" si="1"/>
        <v>#DIV/0!</v>
      </c>
    </row>
    <row r="20" spans="2:8" ht="30" customHeight="1">
      <c r="B20" s="55">
        <f>'ASSE DEI LINGUAGGI ITALIANO'!B18</f>
        <v>0</v>
      </c>
      <c r="C20" s="10"/>
      <c r="D20" s="10"/>
      <c r="E20" s="10"/>
      <c r="F20" s="10"/>
      <c r="G20" s="41" t="e">
        <f t="shared" si="0"/>
        <v>#DIV/0!</v>
      </c>
      <c r="H20" s="84" t="e">
        <f t="shared" si="1"/>
        <v>#DIV/0!</v>
      </c>
    </row>
    <row r="21" spans="2:8" ht="30" customHeight="1">
      <c r="B21" s="55">
        <f>'ASSE DEI LINGUAGGI ITALIANO'!B19</f>
        <v>0</v>
      </c>
      <c r="C21" s="10"/>
      <c r="D21" s="10"/>
      <c r="E21" s="10"/>
      <c r="F21" s="10"/>
      <c r="G21" s="41" t="e">
        <f t="shared" si="0"/>
        <v>#DIV/0!</v>
      </c>
      <c r="H21" s="84" t="e">
        <f t="shared" si="1"/>
        <v>#DIV/0!</v>
      </c>
    </row>
    <row r="22" spans="2:8" ht="30" customHeight="1">
      <c r="B22" s="55">
        <f>'ASSE DEI LINGUAGGI ITALIANO'!B20</f>
        <v>0</v>
      </c>
      <c r="C22" s="10"/>
      <c r="D22" s="10"/>
      <c r="E22" s="10"/>
      <c r="F22" s="10"/>
      <c r="G22" s="41" t="e">
        <f t="shared" si="0"/>
        <v>#DIV/0!</v>
      </c>
      <c r="H22" s="84" t="e">
        <f t="shared" si="1"/>
        <v>#DIV/0!</v>
      </c>
    </row>
    <row r="23" spans="2:8" ht="30" customHeight="1">
      <c r="B23" s="55">
        <f>'ASSE DEI LINGUAGGI ITALIANO'!B21</f>
        <v>0</v>
      </c>
      <c r="C23" s="10"/>
      <c r="D23" s="10"/>
      <c r="E23" s="10"/>
      <c r="F23" s="10"/>
      <c r="G23" s="41" t="e">
        <f t="shared" si="0"/>
        <v>#DIV/0!</v>
      </c>
      <c r="H23" s="84" t="e">
        <f t="shared" si="1"/>
        <v>#DIV/0!</v>
      </c>
    </row>
    <row r="24" spans="2:8" ht="30" customHeight="1">
      <c r="B24" s="55">
        <f>'ASSE DEI LINGUAGGI ITALIANO'!B22</f>
        <v>0</v>
      </c>
      <c r="C24" s="10"/>
      <c r="D24" s="10"/>
      <c r="E24" s="10"/>
      <c r="F24" s="10"/>
      <c r="G24" s="41" t="e">
        <f t="shared" si="0"/>
        <v>#DIV/0!</v>
      </c>
      <c r="H24" s="84" t="e">
        <f t="shared" si="1"/>
        <v>#DIV/0!</v>
      </c>
    </row>
    <row r="25" spans="2:8" ht="30" customHeight="1">
      <c r="B25" s="55">
        <f>'ASSE DEI LINGUAGGI ITALIANO'!B23</f>
        <v>0</v>
      </c>
      <c r="C25" s="10"/>
      <c r="D25" s="10"/>
      <c r="E25" s="10"/>
      <c r="F25" s="10"/>
      <c r="G25" s="41" t="e">
        <f t="shared" si="0"/>
        <v>#DIV/0!</v>
      </c>
      <c r="H25" s="84" t="e">
        <f t="shared" si="1"/>
        <v>#DIV/0!</v>
      </c>
    </row>
    <row r="26" spans="2:8" ht="30" customHeight="1">
      <c r="B26" s="55">
        <f>'ASSE DEI LINGUAGGI ITALIANO'!B24</f>
        <v>0</v>
      </c>
      <c r="C26" s="10"/>
      <c r="D26" s="10"/>
      <c r="E26" s="10"/>
      <c r="F26" s="10"/>
      <c r="G26" s="41" t="e">
        <f t="shared" si="0"/>
        <v>#DIV/0!</v>
      </c>
      <c r="H26" s="84" t="e">
        <f t="shared" si="1"/>
        <v>#DIV/0!</v>
      </c>
    </row>
    <row r="27" spans="2:8" ht="30" customHeight="1">
      <c r="B27" s="55">
        <f>'ASSE DEI LINGUAGGI ITALIANO'!B25</f>
        <v>0</v>
      </c>
      <c r="C27" s="10"/>
      <c r="D27" s="10"/>
      <c r="E27" s="10"/>
      <c r="F27" s="10"/>
      <c r="G27" s="41" t="e">
        <f t="shared" si="0"/>
        <v>#DIV/0!</v>
      </c>
      <c r="H27" s="84" t="e">
        <f t="shared" si="1"/>
        <v>#DIV/0!</v>
      </c>
    </row>
    <row r="28" spans="2:8" ht="30" customHeight="1">
      <c r="B28" s="55">
        <f>'ASSE DEI LINGUAGGI ITALIANO'!B26</f>
        <v>0</v>
      </c>
      <c r="C28" s="10"/>
      <c r="D28" s="10"/>
      <c r="E28" s="10"/>
      <c r="F28" s="10"/>
      <c r="G28" s="41" t="e">
        <f t="shared" si="0"/>
        <v>#DIV/0!</v>
      </c>
      <c r="H28" s="84" t="e">
        <f t="shared" si="1"/>
        <v>#DIV/0!</v>
      </c>
    </row>
    <row r="29" spans="2:8" ht="30" customHeight="1">
      <c r="B29" s="55">
        <f>'ASSE DEI LINGUAGGI ITALIANO'!B27</f>
        <v>0</v>
      </c>
      <c r="C29" s="10"/>
      <c r="D29" s="10"/>
      <c r="E29" s="10"/>
      <c r="F29" s="10"/>
      <c r="G29" s="41" t="e">
        <f t="shared" si="0"/>
        <v>#DIV/0!</v>
      </c>
      <c r="H29" s="84" t="e">
        <f t="shared" si="1"/>
        <v>#DIV/0!</v>
      </c>
    </row>
    <row r="30" spans="2:8" ht="15">
      <c r="B30" s="55">
        <f>'ASSE DEI LINGUAGGI ITALIANO'!B28</f>
        <v>0</v>
      </c>
      <c r="C30" s="10"/>
      <c r="D30" s="10"/>
      <c r="E30" s="10"/>
      <c r="F30" s="10"/>
      <c r="G30" s="41" t="e">
        <f t="shared" si="0"/>
        <v>#DIV/0!</v>
      </c>
      <c r="H30" s="84" t="e">
        <f t="shared" si="1"/>
        <v>#DIV/0!</v>
      </c>
    </row>
    <row r="31" spans="2:8" ht="15">
      <c r="B31" s="55">
        <f>'ASSE DEI LINGUAGGI ITALIANO'!B29</f>
        <v>0</v>
      </c>
      <c r="C31" s="10"/>
      <c r="D31" s="10"/>
      <c r="E31" s="10"/>
      <c r="F31" s="10"/>
      <c r="G31" s="41" t="e">
        <f t="shared" si="0"/>
        <v>#DIV/0!</v>
      </c>
      <c r="H31" s="84" t="e">
        <f t="shared" si="1"/>
        <v>#DIV/0!</v>
      </c>
    </row>
    <row r="32" spans="2:8" ht="15.75" thickBot="1">
      <c r="B32" s="48">
        <f>'ASSE DEI LINGUAGGI ITALIANO'!B30</f>
        <v>0</v>
      </c>
      <c r="C32" s="85"/>
      <c r="D32" s="86"/>
      <c r="E32" s="86"/>
      <c r="F32" s="86"/>
      <c r="G32" s="87" t="e">
        <f t="shared" si="0"/>
        <v>#DIV/0!</v>
      </c>
      <c r="H32" s="76" t="e">
        <f t="shared" si="1"/>
        <v>#DIV/0!</v>
      </c>
    </row>
  </sheetData>
  <sheetProtection selectLockedCells="1" selectUnlockedCells="1"/>
  <mergeCells count="1">
    <mergeCell ref="B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N34"/>
  <sheetViews>
    <sheetView zoomScalePageLayoutView="0" workbookViewId="0" topLeftCell="C1">
      <selection activeCell="K6" sqref="K6:L6"/>
    </sheetView>
  </sheetViews>
  <sheetFormatPr defaultColWidth="8.7109375" defaultRowHeight="12.75"/>
  <cols>
    <col min="1" max="1" width="4.7109375" style="1" customWidth="1"/>
    <col min="2" max="2" width="23.7109375" style="1" customWidth="1"/>
    <col min="3" max="3" width="9.28125" style="11" customWidth="1"/>
    <col min="4" max="4" width="14.8515625" style="11" customWidth="1"/>
    <col min="5" max="5" width="11.28125" style="11" customWidth="1"/>
    <col min="6" max="6" width="15.00390625" style="11" customWidth="1"/>
    <col min="7" max="7" width="10.421875" style="11" customWidth="1"/>
    <col min="8" max="8" width="15.140625" style="11" customWidth="1"/>
    <col min="9" max="9" width="14.00390625" style="1" customWidth="1"/>
    <col min="10" max="10" width="14.8515625" style="1" customWidth="1"/>
    <col min="11" max="11" width="15.28125" style="1" customWidth="1"/>
    <col min="12" max="12" width="21.57421875" style="1" customWidth="1"/>
    <col min="13" max="13" width="15.7109375" style="1" customWidth="1"/>
    <col min="14" max="14" width="14.00390625" style="1" customWidth="1"/>
    <col min="15" max="16384" width="8.7109375" style="1" customWidth="1"/>
  </cols>
  <sheetData>
    <row r="5" spans="3:8" ht="15.75" thickBot="1">
      <c r="C5" s="1"/>
      <c r="D5" s="1"/>
      <c r="E5" s="1"/>
      <c r="F5" s="1"/>
      <c r="G5" s="1"/>
      <c r="H5" s="1"/>
    </row>
    <row r="6" spans="2:14" ht="21.75" thickBot="1">
      <c r="B6" s="17"/>
      <c r="C6" s="97" t="s">
        <v>23</v>
      </c>
      <c r="D6" s="98"/>
      <c r="E6" s="99" t="s">
        <v>24</v>
      </c>
      <c r="F6" s="100"/>
      <c r="G6" s="105" t="s">
        <v>10</v>
      </c>
      <c r="H6" s="106"/>
      <c r="I6" s="111" t="s">
        <v>3</v>
      </c>
      <c r="J6" s="112"/>
      <c r="K6" s="91" t="s">
        <v>4</v>
      </c>
      <c r="L6" s="92"/>
      <c r="M6" s="93" t="s">
        <v>8</v>
      </c>
      <c r="N6" s="94"/>
    </row>
    <row r="7" spans="2:14" ht="15">
      <c r="B7" s="95"/>
      <c r="C7" s="12"/>
      <c r="D7" s="13"/>
      <c r="E7" s="101"/>
      <c r="F7" s="102"/>
      <c r="G7" s="107"/>
      <c r="H7" s="108"/>
      <c r="I7" s="4"/>
      <c r="J7" s="4"/>
      <c r="K7" s="5"/>
      <c r="L7" s="5"/>
      <c r="M7" s="6"/>
      <c r="N7" s="6"/>
    </row>
    <row r="8" spans="2:14" ht="15.75" thickBot="1">
      <c r="B8" s="96"/>
      <c r="C8" s="12"/>
      <c r="D8" s="13"/>
      <c r="E8" s="103"/>
      <c r="F8" s="104"/>
      <c r="G8" s="109"/>
      <c r="H8" s="110"/>
      <c r="I8" s="4"/>
      <c r="J8" s="4"/>
      <c r="K8" s="5"/>
      <c r="L8" s="5"/>
      <c r="M8" s="6"/>
      <c r="N8" s="6"/>
    </row>
    <row r="9" spans="2:14" ht="30.75" thickBot="1">
      <c r="B9" s="18" t="s">
        <v>0</v>
      </c>
      <c r="C9" s="24" t="s">
        <v>1</v>
      </c>
      <c r="D9" s="25" t="s">
        <v>2</v>
      </c>
      <c r="E9" s="26" t="s">
        <v>1</v>
      </c>
      <c r="F9" s="27" t="s">
        <v>2</v>
      </c>
      <c r="G9" s="19" t="s">
        <v>1</v>
      </c>
      <c r="H9" s="20" t="s">
        <v>2</v>
      </c>
      <c r="I9" s="29" t="s">
        <v>1</v>
      </c>
      <c r="J9" s="30" t="s">
        <v>2</v>
      </c>
      <c r="K9" s="21" t="str">
        <f>'ASSE SCIENTIFICO TECNOLOGICO'!G7</f>
        <v>LIVELLO MEDIO</v>
      </c>
      <c r="L9" s="22" t="str">
        <f>'ASSE SCIENTIFICO TECNOLOGICO'!H7</f>
        <v>LIVELLO COMPETENZA</v>
      </c>
      <c r="M9" s="23" t="str">
        <f>'ASSE STORICO SOCIALE'!G7</f>
        <v>LIVELLO MEDIO</v>
      </c>
      <c r="N9" s="23" t="str">
        <f>'ASSE STORICO SOCIALE'!H7</f>
        <v>LIVELLO COMPETENZA</v>
      </c>
    </row>
    <row r="10" spans="2:14" ht="30.75" thickBot="1">
      <c r="B10" s="15" t="str">
        <f>'ASSE DEI LINGUAGGI ITALIANO'!B6</f>
        <v>alunno1</v>
      </c>
      <c r="C10" s="14">
        <f>'ASSE DEI LINGUAGGI ITALIANO'!C6</f>
        <v>8</v>
      </c>
      <c r="D10" s="14" t="str">
        <f>IF(C10&lt;5,"NON RAGGIUNTO",IF(C10&lt;6.5,"BASE",IF(C10&lt;8,"INTERMEDIO",IF(C10&gt;=8,"AVANZATO"))))</f>
        <v>AVANZATO</v>
      </c>
      <c r="E10" s="14">
        <f>'ASSE DEI LINGUAGGI INGLESE'!C6</f>
        <v>0</v>
      </c>
      <c r="F10" s="16" t="str">
        <f>IF(E10&lt;5,"NON RAGGIUNTO",IF(E10&lt;6.5,"BASE",IF(E10&lt;8,"INTERMEDIO",IF(E10&gt;=8,"AVANZATO"))))</f>
        <v>NON RAGGIUNTO</v>
      </c>
      <c r="G10" s="33">
        <f>'ALTRI LINGUAGGI'!F8</f>
        <v>6</v>
      </c>
      <c r="H10" s="16" t="str">
        <f>IF(G10&lt;5,"NON RAGGIUNTO",IF(G10&lt;6.5,"BASE",IF(G10&lt;8,"INTERMEDIO",IF(G10&gt;=8,"AVANZATO"))))</f>
        <v>BASE</v>
      </c>
      <c r="I10" s="31">
        <f>'ASSE MATEMATCO'!C6</f>
        <v>8</v>
      </c>
      <c r="J10" s="32" t="str">
        <f>IF(I10&lt;5,"NON RAGGIUNTO",IF(I10&lt;6.5,"BASE",IF(I10&lt;8,"INTERMEDIO",IF(I10&gt;=8,"AVANZATO"))))</f>
        <v>AVANZATO</v>
      </c>
      <c r="K10" s="28">
        <f>'ASSE SCIENTIFICO TECNOLOGICO'!G8</f>
        <v>7.75</v>
      </c>
      <c r="L10" s="7" t="str">
        <f>'ASSE SCIENTIFICO TECNOLOGICO'!H8</f>
        <v>INTERMEDIO</v>
      </c>
      <c r="M10" s="9">
        <f>'ASSE STORICO SOCIALE'!G8</f>
        <v>8</v>
      </c>
      <c r="N10" s="8" t="str">
        <f>'ASSE STORICO SOCIALE'!H8</f>
        <v>AVANZATO</v>
      </c>
    </row>
    <row r="11" spans="2:14" ht="30.75" thickBot="1">
      <c r="B11" s="15" t="str">
        <f>'ASSE DEI LINGUAGGI ITALIANO'!B7</f>
        <v>alunno2</v>
      </c>
      <c r="C11" s="14">
        <f>'ASSE DEI LINGUAGGI ITALIANO'!C7</f>
        <v>7.9</v>
      </c>
      <c r="D11" s="14" t="str">
        <f aca="true" t="shared" si="0" ref="D11:D34">IF(C11&lt;5,"NON RAGGIUNTO",IF(C11&lt;6.5,"BASE",IF(C11&lt;8,"INTERMEDIO",IF(C11&gt;=8,"AVANZATO"))))</f>
        <v>INTERMEDIO</v>
      </c>
      <c r="E11" s="14">
        <f>'ASSE DEI LINGUAGGI INGLESE'!C7</f>
        <v>0</v>
      </c>
      <c r="F11" s="16" t="str">
        <f aca="true" t="shared" si="1" ref="F11:F34">IF(E11&lt;5,"NON RAGGIUNTO",IF(E11&lt;6.5,"BASE",IF(E11&lt;8,"INTERMEDIO",IF(E11&gt;=8,"AVANZATO"))))</f>
        <v>NON RAGGIUNTO</v>
      </c>
      <c r="G11" s="33">
        <f>'ALTRI LINGUAGGI'!F9</f>
        <v>7.333333333333333</v>
      </c>
      <c r="H11" s="16" t="str">
        <f aca="true" t="shared" si="2" ref="H11:H33">IF(G11&lt;5,"NON RAGGIUNTO",IF(G11&lt;6.5,"BASE",IF(G11&lt;8,"INTERMEDIO",IF(G11&gt;=8,"AVANZATO"))))</f>
        <v>INTERMEDIO</v>
      </c>
      <c r="I11" s="31">
        <f>'ASSE MATEMATCO'!C7</f>
        <v>7.9</v>
      </c>
      <c r="J11" s="32" t="str">
        <f aca="true" t="shared" si="3" ref="J11:J34">IF(I11&lt;5,"NON RAGGIUNTO",IF(I11&lt;6.5,"BASE",IF(I11&lt;8,"INTERMEDIO",IF(I11&gt;=8,"AVANZATO"))))</f>
        <v>INTERMEDIO</v>
      </c>
      <c r="K11" s="28">
        <f>'ASSE SCIENTIFICO TECNOLOGICO'!G9</f>
        <v>5.75</v>
      </c>
      <c r="L11" s="7" t="str">
        <f>'ASSE SCIENTIFICO TECNOLOGICO'!H9</f>
        <v>BASE</v>
      </c>
      <c r="M11" s="9">
        <f>'ASSE STORICO SOCIALE'!G9</f>
        <v>6.5</v>
      </c>
      <c r="N11" s="8" t="str">
        <f>'ASSE STORICO SOCIALE'!H9</f>
        <v>INTERMEDIO</v>
      </c>
    </row>
    <row r="12" spans="2:14" ht="30.75" thickBot="1">
      <c r="B12" s="15">
        <f>'ASSE DEI LINGUAGGI ITALIANO'!B8</f>
        <v>0</v>
      </c>
      <c r="C12" s="14">
        <f>'ASSE DEI LINGUAGGI ITALIANO'!C8</f>
        <v>6.5</v>
      </c>
      <c r="D12" s="14" t="str">
        <f t="shared" si="0"/>
        <v>INTERMEDIO</v>
      </c>
      <c r="E12" s="14">
        <f>'ASSE DEI LINGUAGGI INGLESE'!C8</f>
        <v>0</v>
      </c>
      <c r="F12" s="16" t="str">
        <f t="shared" si="1"/>
        <v>NON RAGGIUNTO</v>
      </c>
      <c r="G12" s="33" t="e">
        <f>'ALTRI LINGUAGGI'!F10</f>
        <v>#DIV/0!</v>
      </c>
      <c r="H12" s="16" t="e">
        <f t="shared" si="2"/>
        <v>#DIV/0!</v>
      </c>
      <c r="I12" s="31">
        <f>'ASSE MATEMATCO'!C8</f>
        <v>6.5</v>
      </c>
      <c r="J12" s="32" t="str">
        <f t="shared" si="3"/>
        <v>INTERMEDIO</v>
      </c>
      <c r="K12" s="28" t="e">
        <f>'ASSE SCIENTIFICO TECNOLOGICO'!G10</f>
        <v>#DIV/0!</v>
      </c>
      <c r="L12" s="7" t="e">
        <f>'ASSE SCIENTIFICO TECNOLOGICO'!H10</f>
        <v>#DIV/0!</v>
      </c>
      <c r="M12" s="9" t="e">
        <f>'ASSE STORICO SOCIALE'!G10</f>
        <v>#DIV/0!</v>
      </c>
      <c r="N12" s="8" t="e">
        <f>'ASSE STORICO SOCIALE'!H10</f>
        <v>#DIV/0!</v>
      </c>
    </row>
    <row r="13" spans="2:14" ht="30.75" thickBot="1">
      <c r="B13" s="15">
        <f>'ASSE DEI LINGUAGGI ITALIANO'!B9</f>
        <v>0</v>
      </c>
      <c r="C13" s="14">
        <f>'ASSE DEI LINGUAGGI ITALIANO'!C9</f>
        <v>6.4</v>
      </c>
      <c r="D13" s="14" t="str">
        <f t="shared" si="0"/>
        <v>BASE</v>
      </c>
      <c r="E13" s="14">
        <f>'ASSE DEI LINGUAGGI INGLESE'!C9</f>
        <v>0</v>
      </c>
      <c r="F13" s="16" t="str">
        <f t="shared" si="1"/>
        <v>NON RAGGIUNTO</v>
      </c>
      <c r="G13" s="33" t="e">
        <f>'ALTRI LINGUAGGI'!F11</f>
        <v>#DIV/0!</v>
      </c>
      <c r="H13" s="16" t="e">
        <f t="shared" si="2"/>
        <v>#DIV/0!</v>
      </c>
      <c r="I13" s="31">
        <f>'ASSE MATEMATCO'!C9</f>
        <v>6.4</v>
      </c>
      <c r="J13" s="32" t="str">
        <f t="shared" si="3"/>
        <v>BASE</v>
      </c>
      <c r="K13" s="28" t="e">
        <f>'ASSE SCIENTIFICO TECNOLOGICO'!G11</f>
        <v>#DIV/0!</v>
      </c>
      <c r="L13" s="7" t="e">
        <f>'ASSE SCIENTIFICO TECNOLOGICO'!H11</f>
        <v>#DIV/0!</v>
      </c>
      <c r="M13" s="9" t="e">
        <f>'ASSE STORICO SOCIALE'!G11</f>
        <v>#DIV/0!</v>
      </c>
      <c r="N13" s="8" t="e">
        <f>'ASSE STORICO SOCIALE'!H11</f>
        <v>#DIV/0!</v>
      </c>
    </row>
    <row r="14" spans="2:14" ht="30.75" thickBot="1">
      <c r="B14" s="15" t="str">
        <f>'ASSE DEI LINGUAGGI ITALIANO'!B10</f>
        <v>alunno5</v>
      </c>
      <c r="C14" s="14">
        <f>'ASSE DEI LINGUAGGI ITALIANO'!C10</f>
        <v>5</v>
      </c>
      <c r="D14" s="14" t="str">
        <f t="shared" si="0"/>
        <v>BASE</v>
      </c>
      <c r="E14" s="14">
        <f>'ASSE DEI LINGUAGGI INGLESE'!C10</f>
        <v>0</v>
      </c>
      <c r="F14" s="16" t="str">
        <f t="shared" si="1"/>
        <v>NON RAGGIUNTO</v>
      </c>
      <c r="G14" s="33" t="e">
        <f>'ALTRI LINGUAGGI'!F12</f>
        <v>#DIV/0!</v>
      </c>
      <c r="H14" s="16" t="e">
        <f t="shared" si="2"/>
        <v>#DIV/0!</v>
      </c>
      <c r="I14" s="31">
        <f>'ASSE MATEMATCO'!C10</f>
        <v>5</v>
      </c>
      <c r="J14" s="32" t="str">
        <f t="shared" si="3"/>
        <v>BASE</v>
      </c>
      <c r="K14" s="28">
        <f>'ASSE SCIENTIFICO TECNOLOGICO'!G12</f>
        <v>4.5</v>
      </c>
      <c r="L14" s="7" t="str">
        <f>'ASSE SCIENTIFICO TECNOLOGICO'!H12</f>
        <v>NON RAGGIUNTO</v>
      </c>
      <c r="M14" s="9" t="e">
        <f>'ASSE STORICO SOCIALE'!G12</f>
        <v>#DIV/0!</v>
      </c>
      <c r="N14" s="8" t="e">
        <f>'ASSE STORICO SOCIALE'!H12</f>
        <v>#DIV/0!</v>
      </c>
    </row>
    <row r="15" spans="2:14" ht="30.75" thickBot="1">
      <c r="B15" s="15">
        <f>'ASSE DEI LINGUAGGI ITALIANO'!B11</f>
        <v>0</v>
      </c>
      <c r="C15" s="14">
        <f>'ASSE DEI LINGUAGGI ITALIANO'!C11</f>
        <v>4.9</v>
      </c>
      <c r="D15" s="14" t="str">
        <f t="shared" si="0"/>
        <v>NON RAGGIUNTO</v>
      </c>
      <c r="E15" s="14">
        <f>'ASSE DEI LINGUAGGI INGLESE'!C11</f>
        <v>0</v>
      </c>
      <c r="F15" s="16" t="str">
        <f t="shared" si="1"/>
        <v>NON RAGGIUNTO</v>
      </c>
      <c r="G15" s="33" t="e">
        <f>'ALTRI LINGUAGGI'!F13</f>
        <v>#DIV/0!</v>
      </c>
      <c r="H15" s="16" t="e">
        <f t="shared" si="2"/>
        <v>#DIV/0!</v>
      </c>
      <c r="I15" s="31">
        <f>'ASSE MATEMATCO'!C11</f>
        <v>4.9</v>
      </c>
      <c r="J15" s="32" t="str">
        <f t="shared" si="3"/>
        <v>NON RAGGIUNTO</v>
      </c>
      <c r="K15" s="28" t="e">
        <f>'ASSE SCIENTIFICO TECNOLOGICO'!G13</f>
        <v>#DIV/0!</v>
      </c>
      <c r="L15" s="7" t="e">
        <f>'ASSE SCIENTIFICO TECNOLOGICO'!H13</f>
        <v>#DIV/0!</v>
      </c>
      <c r="M15" s="9" t="e">
        <f>'ASSE STORICO SOCIALE'!G13</f>
        <v>#DIV/0!</v>
      </c>
      <c r="N15" s="8" t="e">
        <f>'ASSE STORICO SOCIALE'!H13</f>
        <v>#DIV/0!</v>
      </c>
    </row>
    <row r="16" spans="2:14" ht="30.75" thickBot="1">
      <c r="B16" s="15">
        <f>'ASSE DEI LINGUAGGI ITALIANO'!B12</f>
        <v>0</v>
      </c>
      <c r="C16" s="14">
        <f>'ASSE DEI LINGUAGGI ITALIANO'!C12</f>
        <v>0</v>
      </c>
      <c r="D16" s="14" t="str">
        <f t="shared" si="0"/>
        <v>NON RAGGIUNTO</v>
      </c>
      <c r="E16" s="14">
        <f>'ASSE DEI LINGUAGGI INGLESE'!C12</f>
        <v>0</v>
      </c>
      <c r="F16" s="16" t="str">
        <f t="shared" si="1"/>
        <v>NON RAGGIUNTO</v>
      </c>
      <c r="G16" s="33" t="e">
        <f>'ALTRI LINGUAGGI'!F14</f>
        <v>#DIV/0!</v>
      </c>
      <c r="H16" s="16" t="e">
        <f t="shared" si="2"/>
        <v>#DIV/0!</v>
      </c>
      <c r="I16" s="31">
        <f>'ASSE MATEMATCO'!C12</f>
        <v>0</v>
      </c>
      <c r="J16" s="32" t="str">
        <f t="shared" si="3"/>
        <v>NON RAGGIUNTO</v>
      </c>
      <c r="K16" s="28" t="e">
        <f>'ASSE SCIENTIFICO TECNOLOGICO'!G14</f>
        <v>#DIV/0!</v>
      </c>
      <c r="L16" s="7" t="e">
        <f>'ASSE SCIENTIFICO TECNOLOGICO'!H14</f>
        <v>#DIV/0!</v>
      </c>
      <c r="M16" s="9" t="e">
        <f>'ASSE STORICO SOCIALE'!G14</f>
        <v>#DIV/0!</v>
      </c>
      <c r="N16" s="8" t="e">
        <f>'ASSE STORICO SOCIALE'!H14</f>
        <v>#DIV/0!</v>
      </c>
    </row>
    <row r="17" spans="2:14" ht="30.75" thickBot="1">
      <c r="B17" s="15">
        <f>'ASSE DEI LINGUAGGI ITALIANO'!B13</f>
        <v>0</v>
      </c>
      <c r="C17" s="14">
        <f>'ASSE DEI LINGUAGGI ITALIANO'!C13</f>
        <v>0</v>
      </c>
      <c r="D17" s="14" t="str">
        <f t="shared" si="0"/>
        <v>NON RAGGIUNTO</v>
      </c>
      <c r="E17" s="14">
        <f>'ASSE DEI LINGUAGGI INGLESE'!C13</f>
        <v>0</v>
      </c>
      <c r="F17" s="16" t="str">
        <f t="shared" si="1"/>
        <v>NON RAGGIUNTO</v>
      </c>
      <c r="G17" s="33" t="e">
        <f>'ALTRI LINGUAGGI'!F15</f>
        <v>#DIV/0!</v>
      </c>
      <c r="H17" s="16" t="e">
        <f t="shared" si="2"/>
        <v>#DIV/0!</v>
      </c>
      <c r="I17" s="31">
        <f>'ASSE MATEMATCO'!C13</f>
        <v>0</v>
      </c>
      <c r="J17" s="32" t="str">
        <f t="shared" si="3"/>
        <v>NON RAGGIUNTO</v>
      </c>
      <c r="K17" s="28" t="e">
        <f>'ASSE SCIENTIFICO TECNOLOGICO'!G15</f>
        <v>#DIV/0!</v>
      </c>
      <c r="L17" s="7" t="e">
        <f>'ASSE SCIENTIFICO TECNOLOGICO'!H15</f>
        <v>#DIV/0!</v>
      </c>
      <c r="M17" s="9" t="e">
        <f>'ASSE STORICO SOCIALE'!G15</f>
        <v>#DIV/0!</v>
      </c>
      <c r="N17" s="8" t="e">
        <f>'ASSE STORICO SOCIALE'!H15</f>
        <v>#DIV/0!</v>
      </c>
    </row>
    <row r="18" spans="2:14" ht="30.75" thickBot="1">
      <c r="B18" s="15">
        <f>'ASSE DEI LINGUAGGI ITALIANO'!B14</f>
        <v>0</v>
      </c>
      <c r="C18" s="14">
        <f>'ASSE DEI LINGUAGGI ITALIANO'!C14</f>
        <v>0</v>
      </c>
      <c r="D18" s="14" t="str">
        <f t="shared" si="0"/>
        <v>NON RAGGIUNTO</v>
      </c>
      <c r="E18" s="14">
        <f>'ASSE DEI LINGUAGGI INGLESE'!C14</f>
        <v>0</v>
      </c>
      <c r="F18" s="16" t="str">
        <f t="shared" si="1"/>
        <v>NON RAGGIUNTO</v>
      </c>
      <c r="G18" s="33" t="e">
        <f>'ALTRI LINGUAGGI'!F16</f>
        <v>#DIV/0!</v>
      </c>
      <c r="H18" s="16" t="e">
        <f t="shared" si="2"/>
        <v>#DIV/0!</v>
      </c>
      <c r="I18" s="31">
        <f>'ASSE MATEMATCO'!C14</f>
        <v>0</v>
      </c>
      <c r="J18" s="32" t="str">
        <f t="shared" si="3"/>
        <v>NON RAGGIUNTO</v>
      </c>
      <c r="K18" s="28" t="e">
        <f>'ASSE SCIENTIFICO TECNOLOGICO'!G16</f>
        <v>#DIV/0!</v>
      </c>
      <c r="L18" s="7" t="e">
        <f>'ASSE SCIENTIFICO TECNOLOGICO'!H16</f>
        <v>#DIV/0!</v>
      </c>
      <c r="M18" s="9" t="e">
        <f>'ASSE STORICO SOCIALE'!G16</f>
        <v>#DIV/0!</v>
      </c>
      <c r="N18" s="8" t="e">
        <f>'ASSE STORICO SOCIALE'!H16</f>
        <v>#DIV/0!</v>
      </c>
    </row>
    <row r="19" spans="2:14" ht="30.75" thickBot="1">
      <c r="B19" s="15">
        <f>'ASSE DEI LINGUAGGI ITALIANO'!B15</f>
        <v>0</v>
      </c>
      <c r="C19" s="14">
        <f>'ASSE DEI LINGUAGGI ITALIANO'!C15</f>
        <v>0</v>
      </c>
      <c r="D19" s="14" t="str">
        <f t="shared" si="0"/>
        <v>NON RAGGIUNTO</v>
      </c>
      <c r="E19" s="14">
        <f>'ASSE DEI LINGUAGGI INGLESE'!C15</f>
        <v>0</v>
      </c>
      <c r="F19" s="16" t="str">
        <f t="shared" si="1"/>
        <v>NON RAGGIUNTO</v>
      </c>
      <c r="G19" s="33" t="e">
        <f>'ALTRI LINGUAGGI'!F17</f>
        <v>#DIV/0!</v>
      </c>
      <c r="H19" s="16" t="e">
        <f t="shared" si="2"/>
        <v>#DIV/0!</v>
      </c>
      <c r="I19" s="31">
        <f>'ASSE MATEMATCO'!C15</f>
        <v>0</v>
      </c>
      <c r="J19" s="32" t="str">
        <f t="shared" si="3"/>
        <v>NON RAGGIUNTO</v>
      </c>
      <c r="K19" s="28" t="e">
        <f>'ASSE SCIENTIFICO TECNOLOGICO'!G17</f>
        <v>#DIV/0!</v>
      </c>
      <c r="L19" s="7" t="e">
        <f>'ASSE SCIENTIFICO TECNOLOGICO'!H17</f>
        <v>#DIV/0!</v>
      </c>
      <c r="M19" s="9" t="e">
        <f>'ASSE STORICO SOCIALE'!G17</f>
        <v>#DIV/0!</v>
      </c>
      <c r="N19" s="8" t="e">
        <f>'ASSE STORICO SOCIALE'!H17</f>
        <v>#DIV/0!</v>
      </c>
    </row>
    <row r="20" spans="2:14" ht="30.75" thickBot="1">
      <c r="B20" s="15">
        <f>'ASSE DEI LINGUAGGI ITALIANO'!B16</f>
        <v>0</v>
      </c>
      <c r="C20" s="14">
        <f>'ASSE DEI LINGUAGGI ITALIANO'!C16</f>
        <v>0</v>
      </c>
      <c r="D20" s="14" t="str">
        <f t="shared" si="0"/>
        <v>NON RAGGIUNTO</v>
      </c>
      <c r="E20" s="14">
        <f>'ASSE DEI LINGUAGGI INGLESE'!C16</f>
        <v>0</v>
      </c>
      <c r="F20" s="16" t="str">
        <f t="shared" si="1"/>
        <v>NON RAGGIUNTO</v>
      </c>
      <c r="G20" s="33" t="e">
        <f>'ALTRI LINGUAGGI'!F18</f>
        <v>#DIV/0!</v>
      </c>
      <c r="H20" s="16" t="e">
        <f t="shared" si="2"/>
        <v>#DIV/0!</v>
      </c>
      <c r="I20" s="31">
        <f>'ASSE MATEMATCO'!C16</f>
        <v>0</v>
      </c>
      <c r="J20" s="32" t="str">
        <f t="shared" si="3"/>
        <v>NON RAGGIUNTO</v>
      </c>
      <c r="K20" s="28" t="e">
        <f>'ASSE SCIENTIFICO TECNOLOGICO'!G18</f>
        <v>#DIV/0!</v>
      </c>
      <c r="L20" s="7" t="e">
        <f>'ASSE SCIENTIFICO TECNOLOGICO'!H18</f>
        <v>#DIV/0!</v>
      </c>
      <c r="M20" s="9" t="e">
        <f>'ASSE STORICO SOCIALE'!G18</f>
        <v>#DIV/0!</v>
      </c>
      <c r="N20" s="8" t="e">
        <f>'ASSE STORICO SOCIALE'!H18</f>
        <v>#DIV/0!</v>
      </c>
    </row>
    <row r="21" spans="2:14" ht="30.75" thickBot="1">
      <c r="B21" s="15">
        <f>'ASSE DEI LINGUAGGI ITALIANO'!B17</f>
        <v>0</v>
      </c>
      <c r="C21" s="14">
        <f>'ASSE DEI LINGUAGGI ITALIANO'!C17</f>
        <v>0</v>
      </c>
      <c r="D21" s="14" t="str">
        <f t="shared" si="0"/>
        <v>NON RAGGIUNTO</v>
      </c>
      <c r="E21" s="14">
        <f>'ASSE DEI LINGUAGGI INGLESE'!C17</f>
        <v>0</v>
      </c>
      <c r="F21" s="16" t="str">
        <f t="shared" si="1"/>
        <v>NON RAGGIUNTO</v>
      </c>
      <c r="G21" s="33" t="e">
        <f>'ALTRI LINGUAGGI'!F19</f>
        <v>#DIV/0!</v>
      </c>
      <c r="H21" s="16" t="e">
        <f t="shared" si="2"/>
        <v>#DIV/0!</v>
      </c>
      <c r="I21" s="31">
        <f>'ASSE MATEMATCO'!C17</f>
        <v>0</v>
      </c>
      <c r="J21" s="32" t="str">
        <f t="shared" si="3"/>
        <v>NON RAGGIUNTO</v>
      </c>
      <c r="K21" s="28" t="e">
        <f>'ASSE SCIENTIFICO TECNOLOGICO'!G19</f>
        <v>#DIV/0!</v>
      </c>
      <c r="L21" s="7" t="e">
        <f>'ASSE SCIENTIFICO TECNOLOGICO'!H19</f>
        <v>#DIV/0!</v>
      </c>
      <c r="M21" s="9" t="e">
        <f>'ASSE STORICO SOCIALE'!G19</f>
        <v>#DIV/0!</v>
      </c>
      <c r="N21" s="8" t="e">
        <f>'ASSE STORICO SOCIALE'!H19</f>
        <v>#DIV/0!</v>
      </c>
    </row>
    <row r="22" spans="2:14" ht="30.75" thickBot="1">
      <c r="B22" s="15">
        <f>'ASSE DEI LINGUAGGI ITALIANO'!B18</f>
        <v>0</v>
      </c>
      <c r="C22" s="14">
        <f>'ASSE DEI LINGUAGGI ITALIANO'!C18</f>
        <v>0</v>
      </c>
      <c r="D22" s="14" t="str">
        <f t="shared" si="0"/>
        <v>NON RAGGIUNTO</v>
      </c>
      <c r="E22" s="14">
        <f>'ASSE DEI LINGUAGGI INGLESE'!C18</f>
        <v>0</v>
      </c>
      <c r="F22" s="16" t="str">
        <f t="shared" si="1"/>
        <v>NON RAGGIUNTO</v>
      </c>
      <c r="G22" s="33" t="e">
        <f>'ALTRI LINGUAGGI'!F20</f>
        <v>#DIV/0!</v>
      </c>
      <c r="H22" s="16" t="e">
        <f t="shared" si="2"/>
        <v>#DIV/0!</v>
      </c>
      <c r="I22" s="31">
        <f>'ASSE MATEMATCO'!C18</f>
        <v>0</v>
      </c>
      <c r="J22" s="32" t="str">
        <f t="shared" si="3"/>
        <v>NON RAGGIUNTO</v>
      </c>
      <c r="K22" s="28" t="e">
        <f>'ASSE SCIENTIFICO TECNOLOGICO'!G20</f>
        <v>#DIV/0!</v>
      </c>
      <c r="L22" s="7" t="e">
        <f>'ASSE SCIENTIFICO TECNOLOGICO'!H20</f>
        <v>#DIV/0!</v>
      </c>
      <c r="M22" s="9" t="e">
        <f>'ASSE STORICO SOCIALE'!G20</f>
        <v>#DIV/0!</v>
      </c>
      <c r="N22" s="8" t="e">
        <f>'ASSE STORICO SOCIALE'!H20</f>
        <v>#DIV/0!</v>
      </c>
    </row>
    <row r="23" spans="2:14" ht="30.75" thickBot="1">
      <c r="B23" s="15">
        <f>'ASSE DEI LINGUAGGI ITALIANO'!B19</f>
        <v>0</v>
      </c>
      <c r="C23" s="14">
        <f>'ASSE DEI LINGUAGGI ITALIANO'!C19</f>
        <v>0</v>
      </c>
      <c r="D23" s="14" t="str">
        <f t="shared" si="0"/>
        <v>NON RAGGIUNTO</v>
      </c>
      <c r="E23" s="14">
        <f>'ASSE DEI LINGUAGGI INGLESE'!C19</f>
        <v>0</v>
      </c>
      <c r="F23" s="16" t="str">
        <f t="shared" si="1"/>
        <v>NON RAGGIUNTO</v>
      </c>
      <c r="G23" s="33" t="e">
        <f>'ALTRI LINGUAGGI'!F21</f>
        <v>#DIV/0!</v>
      </c>
      <c r="H23" s="16" t="e">
        <f t="shared" si="2"/>
        <v>#DIV/0!</v>
      </c>
      <c r="I23" s="31">
        <f>'ASSE MATEMATCO'!C19</f>
        <v>0</v>
      </c>
      <c r="J23" s="32" t="str">
        <f t="shared" si="3"/>
        <v>NON RAGGIUNTO</v>
      </c>
      <c r="K23" s="28" t="e">
        <f>'ASSE SCIENTIFICO TECNOLOGICO'!G21</f>
        <v>#DIV/0!</v>
      </c>
      <c r="L23" s="7" t="e">
        <f>'ASSE SCIENTIFICO TECNOLOGICO'!H21</f>
        <v>#DIV/0!</v>
      </c>
      <c r="M23" s="9" t="e">
        <f>'ASSE STORICO SOCIALE'!G21</f>
        <v>#DIV/0!</v>
      </c>
      <c r="N23" s="8" t="e">
        <f>'ASSE STORICO SOCIALE'!H21</f>
        <v>#DIV/0!</v>
      </c>
    </row>
    <row r="24" spans="2:14" ht="30.75" thickBot="1">
      <c r="B24" s="15">
        <f>'ASSE DEI LINGUAGGI ITALIANO'!B20</f>
        <v>0</v>
      </c>
      <c r="C24" s="14">
        <f>'ASSE DEI LINGUAGGI ITALIANO'!C20</f>
        <v>0</v>
      </c>
      <c r="D24" s="14" t="str">
        <f t="shared" si="0"/>
        <v>NON RAGGIUNTO</v>
      </c>
      <c r="E24" s="14">
        <f>'ASSE DEI LINGUAGGI INGLESE'!C20</f>
        <v>0</v>
      </c>
      <c r="F24" s="16" t="str">
        <f t="shared" si="1"/>
        <v>NON RAGGIUNTO</v>
      </c>
      <c r="G24" s="33" t="e">
        <f>'ALTRI LINGUAGGI'!F22</f>
        <v>#DIV/0!</v>
      </c>
      <c r="H24" s="16" t="e">
        <f t="shared" si="2"/>
        <v>#DIV/0!</v>
      </c>
      <c r="I24" s="31">
        <f>'ASSE MATEMATCO'!C20</f>
        <v>0</v>
      </c>
      <c r="J24" s="32" t="str">
        <f t="shared" si="3"/>
        <v>NON RAGGIUNTO</v>
      </c>
      <c r="K24" s="28" t="e">
        <f>'ASSE SCIENTIFICO TECNOLOGICO'!G22</f>
        <v>#DIV/0!</v>
      </c>
      <c r="L24" s="7" t="e">
        <f>'ASSE SCIENTIFICO TECNOLOGICO'!H22</f>
        <v>#DIV/0!</v>
      </c>
      <c r="M24" s="9" t="e">
        <f>'ASSE STORICO SOCIALE'!G22</f>
        <v>#DIV/0!</v>
      </c>
      <c r="N24" s="8" t="e">
        <f>'ASSE STORICO SOCIALE'!H22</f>
        <v>#DIV/0!</v>
      </c>
    </row>
    <row r="25" spans="2:14" ht="30.75" thickBot="1">
      <c r="B25" s="15">
        <f>'ASSE DEI LINGUAGGI ITALIANO'!B21</f>
        <v>0</v>
      </c>
      <c r="C25" s="14">
        <f>'ASSE DEI LINGUAGGI ITALIANO'!C21</f>
        <v>0</v>
      </c>
      <c r="D25" s="14" t="str">
        <f t="shared" si="0"/>
        <v>NON RAGGIUNTO</v>
      </c>
      <c r="E25" s="14">
        <f>'ASSE DEI LINGUAGGI INGLESE'!C21</f>
        <v>0</v>
      </c>
      <c r="F25" s="16" t="str">
        <f t="shared" si="1"/>
        <v>NON RAGGIUNTO</v>
      </c>
      <c r="G25" s="33" t="e">
        <f>'ALTRI LINGUAGGI'!F23</f>
        <v>#DIV/0!</v>
      </c>
      <c r="H25" s="16" t="e">
        <f t="shared" si="2"/>
        <v>#DIV/0!</v>
      </c>
      <c r="I25" s="31">
        <f>'ASSE MATEMATCO'!C21</f>
        <v>0</v>
      </c>
      <c r="J25" s="32" t="str">
        <f t="shared" si="3"/>
        <v>NON RAGGIUNTO</v>
      </c>
      <c r="K25" s="28" t="e">
        <f>'ASSE SCIENTIFICO TECNOLOGICO'!G23</f>
        <v>#DIV/0!</v>
      </c>
      <c r="L25" s="7" t="e">
        <f>'ASSE SCIENTIFICO TECNOLOGICO'!H23</f>
        <v>#DIV/0!</v>
      </c>
      <c r="M25" s="9" t="e">
        <f>'ASSE STORICO SOCIALE'!G23</f>
        <v>#DIV/0!</v>
      </c>
      <c r="N25" s="8" t="e">
        <f>'ASSE STORICO SOCIALE'!H23</f>
        <v>#DIV/0!</v>
      </c>
    </row>
    <row r="26" spans="2:14" ht="30.75" thickBot="1">
      <c r="B26" s="15">
        <f>'ASSE DEI LINGUAGGI ITALIANO'!B22</f>
        <v>0</v>
      </c>
      <c r="C26" s="14">
        <f>'ASSE DEI LINGUAGGI ITALIANO'!C22</f>
        <v>0</v>
      </c>
      <c r="D26" s="14" t="str">
        <f t="shared" si="0"/>
        <v>NON RAGGIUNTO</v>
      </c>
      <c r="E26" s="14">
        <f>'ASSE DEI LINGUAGGI INGLESE'!C22</f>
        <v>0</v>
      </c>
      <c r="F26" s="16" t="str">
        <f t="shared" si="1"/>
        <v>NON RAGGIUNTO</v>
      </c>
      <c r="G26" s="33" t="e">
        <f>'ALTRI LINGUAGGI'!F24</f>
        <v>#DIV/0!</v>
      </c>
      <c r="H26" s="16" t="e">
        <f t="shared" si="2"/>
        <v>#DIV/0!</v>
      </c>
      <c r="I26" s="31">
        <f>'ASSE MATEMATCO'!C22</f>
        <v>0</v>
      </c>
      <c r="J26" s="32" t="str">
        <f t="shared" si="3"/>
        <v>NON RAGGIUNTO</v>
      </c>
      <c r="K26" s="28" t="e">
        <f>'ASSE SCIENTIFICO TECNOLOGICO'!G24</f>
        <v>#DIV/0!</v>
      </c>
      <c r="L26" s="7" t="e">
        <f>'ASSE SCIENTIFICO TECNOLOGICO'!H24</f>
        <v>#DIV/0!</v>
      </c>
      <c r="M26" s="9" t="e">
        <f>'ASSE STORICO SOCIALE'!G24</f>
        <v>#DIV/0!</v>
      </c>
      <c r="N26" s="8" t="e">
        <f>'ASSE STORICO SOCIALE'!H24</f>
        <v>#DIV/0!</v>
      </c>
    </row>
    <row r="27" spans="2:14" ht="30.75" thickBot="1">
      <c r="B27" s="15">
        <f>'ASSE DEI LINGUAGGI ITALIANO'!B23</f>
        <v>0</v>
      </c>
      <c r="C27" s="14">
        <f>'ASSE DEI LINGUAGGI ITALIANO'!C23</f>
        <v>0</v>
      </c>
      <c r="D27" s="14" t="str">
        <f t="shared" si="0"/>
        <v>NON RAGGIUNTO</v>
      </c>
      <c r="E27" s="14">
        <f>'ASSE DEI LINGUAGGI INGLESE'!C23</f>
        <v>0</v>
      </c>
      <c r="F27" s="16" t="str">
        <f t="shared" si="1"/>
        <v>NON RAGGIUNTO</v>
      </c>
      <c r="G27" s="33" t="e">
        <f>'ALTRI LINGUAGGI'!F25</f>
        <v>#DIV/0!</v>
      </c>
      <c r="H27" s="16" t="e">
        <f t="shared" si="2"/>
        <v>#DIV/0!</v>
      </c>
      <c r="I27" s="31">
        <f>'ASSE MATEMATCO'!C23</f>
        <v>0</v>
      </c>
      <c r="J27" s="32" t="str">
        <f t="shared" si="3"/>
        <v>NON RAGGIUNTO</v>
      </c>
      <c r="K27" s="28" t="e">
        <f>'ASSE SCIENTIFICO TECNOLOGICO'!G25</f>
        <v>#DIV/0!</v>
      </c>
      <c r="L27" s="7" t="e">
        <f>'ASSE SCIENTIFICO TECNOLOGICO'!H25</f>
        <v>#DIV/0!</v>
      </c>
      <c r="M27" s="9" t="e">
        <f>'ASSE STORICO SOCIALE'!G25</f>
        <v>#DIV/0!</v>
      </c>
      <c r="N27" s="8" t="e">
        <f>'ASSE STORICO SOCIALE'!H25</f>
        <v>#DIV/0!</v>
      </c>
    </row>
    <row r="28" spans="2:14" ht="30.75" thickBot="1">
      <c r="B28" s="15">
        <f>'ASSE DEI LINGUAGGI ITALIANO'!B24</f>
        <v>0</v>
      </c>
      <c r="C28" s="14">
        <f>'ASSE DEI LINGUAGGI ITALIANO'!C24</f>
        <v>0</v>
      </c>
      <c r="D28" s="14" t="str">
        <f t="shared" si="0"/>
        <v>NON RAGGIUNTO</v>
      </c>
      <c r="E28" s="14">
        <f>'ASSE DEI LINGUAGGI INGLESE'!C24</f>
        <v>0</v>
      </c>
      <c r="F28" s="16" t="str">
        <f t="shared" si="1"/>
        <v>NON RAGGIUNTO</v>
      </c>
      <c r="G28" s="33" t="e">
        <f>'ALTRI LINGUAGGI'!F26</f>
        <v>#DIV/0!</v>
      </c>
      <c r="H28" s="16" t="e">
        <f t="shared" si="2"/>
        <v>#DIV/0!</v>
      </c>
      <c r="I28" s="31">
        <f>'ASSE MATEMATCO'!C24</f>
        <v>0</v>
      </c>
      <c r="J28" s="32" t="str">
        <f t="shared" si="3"/>
        <v>NON RAGGIUNTO</v>
      </c>
      <c r="K28" s="28" t="e">
        <f>'ASSE SCIENTIFICO TECNOLOGICO'!G26</f>
        <v>#DIV/0!</v>
      </c>
      <c r="L28" s="7" t="e">
        <f>'ASSE SCIENTIFICO TECNOLOGICO'!H26</f>
        <v>#DIV/0!</v>
      </c>
      <c r="M28" s="9" t="e">
        <f>'ASSE STORICO SOCIALE'!G26</f>
        <v>#DIV/0!</v>
      </c>
      <c r="N28" s="8" t="e">
        <f>'ASSE STORICO SOCIALE'!H26</f>
        <v>#DIV/0!</v>
      </c>
    </row>
    <row r="29" spans="2:14" ht="30.75" thickBot="1">
      <c r="B29" s="15">
        <f>'ASSE DEI LINGUAGGI ITALIANO'!B25</f>
        <v>0</v>
      </c>
      <c r="C29" s="14">
        <f>'ASSE DEI LINGUAGGI ITALIANO'!C25</f>
        <v>0</v>
      </c>
      <c r="D29" s="14" t="str">
        <f t="shared" si="0"/>
        <v>NON RAGGIUNTO</v>
      </c>
      <c r="E29" s="14">
        <f>'ASSE DEI LINGUAGGI INGLESE'!C25</f>
        <v>0</v>
      </c>
      <c r="F29" s="16" t="str">
        <f t="shared" si="1"/>
        <v>NON RAGGIUNTO</v>
      </c>
      <c r="G29" s="33" t="e">
        <f>'ALTRI LINGUAGGI'!F27</f>
        <v>#DIV/0!</v>
      </c>
      <c r="H29" s="16" t="e">
        <f t="shared" si="2"/>
        <v>#DIV/0!</v>
      </c>
      <c r="I29" s="31">
        <f>'ASSE MATEMATCO'!C25</f>
        <v>0</v>
      </c>
      <c r="J29" s="32" t="str">
        <f t="shared" si="3"/>
        <v>NON RAGGIUNTO</v>
      </c>
      <c r="K29" s="28" t="e">
        <f>'ASSE SCIENTIFICO TECNOLOGICO'!G27</f>
        <v>#DIV/0!</v>
      </c>
      <c r="L29" s="7" t="e">
        <f>'ASSE SCIENTIFICO TECNOLOGICO'!H27</f>
        <v>#DIV/0!</v>
      </c>
      <c r="M29" s="9" t="e">
        <f>'ASSE STORICO SOCIALE'!G27</f>
        <v>#DIV/0!</v>
      </c>
      <c r="N29" s="8" t="e">
        <f>'ASSE STORICO SOCIALE'!H27</f>
        <v>#DIV/0!</v>
      </c>
    </row>
    <row r="30" spans="2:14" ht="30.75" thickBot="1">
      <c r="B30" s="15">
        <f>'ASSE DEI LINGUAGGI ITALIANO'!B26</f>
        <v>0</v>
      </c>
      <c r="C30" s="14">
        <f>'ASSE DEI LINGUAGGI ITALIANO'!C26</f>
        <v>0</v>
      </c>
      <c r="D30" s="14" t="str">
        <f t="shared" si="0"/>
        <v>NON RAGGIUNTO</v>
      </c>
      <c r="E30" s="14">
        <f>'ASSE DEI LINGUAGGI INGLESE'!C26</f>
        <v>0</v>
      </c>
      <c r="F30" s="16" t="str">
        <f t="shared" si="1"/>
        <v>NON RAGGIUNTO</v>
      </c>
      <c r="G30" s="33" t="e">
        <f>'ALTRI LINGUAGGI'!F28</f>
        <v>#DIV/0!</v>
      </c>
      <c r="H30" s="16" t="e">
        <f t="shared" si="2"/>
        <v>#DIV/0!</v>
      </c>
      <c r="I30" s="31">
        <f>'ASSE MATEMATCO'!C26</f>
        <v>0</v>
      </c>
      <c r="J30" s="32" t="str">
        <f t="shared" si="3"/>
        <v>NON RAGGIUNTO</v>
      </c>
      <c r="K30" s="28" t="e">
        <f>'ASSE SCIENTIFICO TECNOLOGICO'!G28</f>
        <v>#DIV/0!</v>
      </c>
      <c r="L30" s="7" t="e">
        <f>'ASSE SCIENTIFICO TECNOLOGICO'!H28</f>
        <v>#DIV/0!</v>
      </c>
      <c r="M30" s="9" t="e">
        <f>'ASSE STORICO SOCIALE'!G28</f>
        <v>#DIV/0!</v>
      </c>
      <c r="N30" s="8" t="e">
        <f>'ASSE STORICO SOCIALE'!H28</f>
        <v>#DIV/0!</v>
      </c>
    </row>
    <row r="31" spans="2:14" ht="30.75" thickBot="1">
      <c r="B31" s="15">
        <f>'ASSE DEI LINGUAGGI ITALIANO'!B27</f>
        <v>0</v>
      </c>
      <c r="C31" s="14">
        <f>'ASSE DEI LINGUAGGI ITALIANO'!C27</f>
        <v>0</v>
      </c>
      <c r="D31" s="14" t="str">
        <f t="shared" si="0"/>
        <v>NON RAGGIUNTO</v>
      </c>
      <c r="E31" s="14">
        <f>'ASSE DEI LINGUAGGI INGLESE'!C27</f>
        <v>0</v>
      </c>
      <c r="F31" s="16" t="str">
        <f t="shared" si="1"/>
        <v>NON RAGGIUNTO</v>
      </c>
      <c r="G31" s="33" t="e">
        <f>'ALTRI LINGUAGGI'!F29</f>
        <v>#DIV/0!</v>
      </c>
      <c r="H31" s="16" t="e">
        <f t="shared" si="2"/>
        <v>#DIV/0!</v>
      </c>
      <c r="I31" s="31">
        <f>'ASSE MATEMATCO'!C27</f>
        <v>0</v>
      </c>
      <c r="J31" s="32" t="str">
        <f t="shared" si="3"/>
        <v>NON RAGGIUNTO</v>
      </c>
      <c r="K31" s="28" t="e">
        <f>'ASSE SCIENTIFICO TECNOLOGICO'!G29</f>
        <v>#DIV/0!</v>
      </c>
      <c r="L31" s="7" t="e">
        <f>'ASSE SCIENTIFICO TECNOLOGICO'!H29</f>
        <v>#DIV/0!</v>
      </c>
      <c r="M31" s="9" t="e">
        <f>'ASSE STORICO SOCIALE'!G29</f>
        <v>#DIV/0!</v>
      </c>
      <c r="N31" s="8" t="e">
        <f>'ASSE STORICO SOCIALE'!H29</f>
        <v>#DIV/0!</v>
      </c>
    </row>
    <row r="32" spans="2:14" ht="30.75" thickBot="1">
      <c r="B32" s="15">
        <f>'ASSE DEI LINGUAGGI ITALIANO'!B28</f>
        <v>0</v>
      </c>
      <c r="C32" s="14">
        <f>'ASSE DEI LINGUAGGI ITALIANO'!C28</f>
        <v>0</v>
      </c>
      <c r="D32" s="14" t="str">
        <f t="shared" si="0"/>
        <v>NON RAGGIUNTO</v>
      </c>
      <c r="E32" s="14">
        <f>'ASSE DEI LINGUAGGI INGLESE'!C28</f>
        <v>0</v>
      </c>
      <c r="F32" s="16" t="str">
        <f t="shared" si="1"/>
        <v>NON RAGGIUNTO</v>
      </c>
      <c r="G32" s="33" t="e">
        <f>'ALTRI LINGUAGGI'!F30</f>
        <v>#DIV/0!</v>
      </c>
      <c r="H32" s="16" t="e">
        <f t="shared" si="2"/>
        <v>#DIV/0!</v>
      </c>
      <c r="I32" s="31">
        <f>'ASSE MATEMATCO'!C28</f>
        <v>0</v>
      </c>
      <c r="J32" s="32" t="str">
        <f t="shared" si="3"/>
        <v>NON RAGGIUNTO</v>
      </c>
      <c r="K32" s="28" t="e">
        <f>'ASSE SCIENTIFICO TECNOLOGICO'!G30</f>
        <v>#DIV/0!</v>
      </c>
      <c r="L32" s="7" t="e">
        <f>'ASSE SCIENTIFICO TECNOLOGICO'!H30</f>
        <v>#DIV/0!</v>
      </c>
      <c r="M32" s="9" t="e">
        <f>'ASSE STORICO SOCIALE'!G30</f>
        <v>#DIV/0!</v>
      </c>
      <c r="N32" s="8" t="e">
        <f>'ASSE STORICO SOCIALE'!H30</f>
        <v>#DIV/0!</v>
      </c>
    </row>
    <row r="33" spans="2:14" ht="30.75" thickBot="1">
      <c r="B33" s="15">
        <f>'ASSE DEI LINGUAGGI ITALIANO'!B29</f>
        <v>0</v>
      </c>
      <c r="C33" s="14">
        <f>'ASSE DEI LINGUAGGI ITALIANO'!C29</f>
        <v>0</v>
      </c>
      <c r="D33" s="14" t="str">
        <f t="shared" si="0"/>
        <v>NON RAGGIUNTO</v>
      </c>
      <c r="E33" s="14">
        <f>'ASSE DEI LINGUAGGI INGLESE'!C29</f>
        <v>0</v>
      </c>
      <c r="F33" s="16" t="str">
        <f t="shared" si="1"/>
        <v>NON RAGGIUNTO</v>
      </c>
      <c r="G33" s="33" t="e">
        <f>'ALTRI LINGUAGGI'!F31</f>
        <v>#DIV/0!</v>
      </c>
      <c r="H33" s="16" t="e">
        <f t="shared" si="2"/>
        <v>#DIV/0!</v>
      </c>
      <c r="I33" s="31">
        <f>'ASSE MATEMATCO'!C29</f>
        <v>0</v>
      </c>
      <c r="J33" s="32" t="str">
        <f t="shared" si="3"/>
        <v>NON RAGGIUNTO</v>
      </c>
      <c r="K33" s="28" t="e">
        <f>'ASSE SCIENTIFICO TECNOLOGICO'!G31</f>
        <v>#DIV/0!</v>
      </c>
      <c r="L33" s="7" t="e">
        <f>'ASSE SCIENTIFICO TECNOLOGICO'!H31</f>
        <v>#DIV/0!</v>
      </c>
      <c r="M33" s="9" t="e">
        <f>'ASSE STORICO SOCIALE'!G31</f>
        <v>#DIV/0!</v>
      </c>
      <c r="N33" s="8" t="e">
        <f>'ASSE STORICO SOCIALE'!H31</f>
        <v>#DIV/0!</v>
      </c>
    </row>
    <row r="34" spans="2:14" ht="30.75" thickBot="1">
      <c r="B34" s="15">
        <f>'ASSE DEI LINGUAGGI ITALIANO'!B30</f>
        <v>0</v>
      </c>
      <c r="C34" s="14">
        <f>'ASSE DEI LINGUAGGI ITALIANO'!C30</f>
        <v>0</v>
      </c>
      <c r="D34" s="14" t="str">
        <f t="shared" si="0"/>
        <v>NON RAGGIUNTO</v>
      </c>
      <c r="E34" s="14">
        <f>'ASSE DEI LINGUAGGI INGLESE'!C30</f>
        <v>0</v>
      </c>
      <c r="F34" s="16" t="str">
        <f t="shared" si="1"/>
        <v>NON RAGGIUNTO</v>
      </c>
      <c r="G34" s="33" t="e">
        <f>'ALTRI LINGUAGGI'!F32</f>
        <v>#DIV/0!</v>
      </c>
      <c r="H34" s="16" t="e">
        <f>IF(G34&lt;5,"NON RAGGIUNTO",IF(G34&lt;6.5,"BASE",IF(G34&lt;8,"INTERMEDIO",IF(G34&gt;=8,"AVANZATO"))))</f>
        <v>#DIV/0!</v>
      </c>
      <c r="I34" s="31">
        <f>'ASSE MATEMATCO'!C30</f>
        <v>0</v>
      </c>
      <c r="J34" s="32" t="str">
        <f t="shared" si="3"/>
        <v>NON RAGGIUNTO</v>
      </c>
      <c r="K34" s="28" t="e">
        <f>'ASSE SCIENTIFICO TECNOLOGICO'!G32</f>
        <v>#DIV/0!</v>
      </c>
      <c r="L34" s="7" t="e">
        <f>'ASSE SCIENTIFICO TECNOLOGICO'!H32</f>
        <v>#DIV/0!</v>
      </c>
      <c r="M34" s="9" t="e">
        <f>'ASSE STORICO SOCIALE'!G32</f>
        <v>#DIV/0!</v>
      </c>
      <c r="N34" s="8" t="e">
        <f>'ASSE STORICO SOCIALE'!H32</f>
        <v>#DIV/0!</v>
      </c>
    </row>
  </sheetData>
  <sheetProtection selectLockedCells="1" selectUnlockedCells="1"/>
  <mergeCells count="9">
    <mergeCell ref="K6:L6"/>
    <mergeCell ref="M6:N6"/>
    <mergeCell ref="B7:B8"/>
    <mergeCell ref="C6:D6"/>
    <mergeCell ref="E6:F6"/>
    <mergeCell ref="E7:F8"/>
    <mergeCell ref="G6:H6"/>
    <mergeCell ref="G7:H8"/>
    <mergeCell ref="I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Docenti</cp:lastModifiedBy>
  <dcterms:created xsi:type="dcterms:W3CDTF">2016-05-25T13:56:47Z</dcterms:created>
  <dcterms:modified xsi:type="dcterms:W3CDTF">2018-05-28T10:18:47Z</dcterms:modified>
  <cp:category/>
  <cp:version/>
  <cp:contentType/>
  <cp:contentStatus/>
</cp:coreProperties>
</file>